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/>
  <mc:AlternateContent xmlns:mc="http://schemas.openxmlformats.org/markup-compatibility/2006">
    <mc:Choice Requires="x15">
      <x15ac:absPath xmlns:x15ac="http://schemas.microsoft.com/office/spreadsheetml/2010/11/ac" url="O:\DEVL\SEAP\EQUIPEMENTS\25 - MARCHES\255-FICHES MARCHES Extranet\Fiches Mobilier d'Internat 2022\"/>
    </mc:Choice>
  </mc:AlternateContent>
  <xr:revisionPtr revIDLastSave="0" documentId="13_ncr:1_{12D94759-A55F-4F9C-934E-0AB00CBA950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iche Prix" sheetId="2" r:id="rId1"/>
    <sheet name="classeur coloris " sheetId="3" state="hidden" r:id="rId2"/>
    <sheet name="Nuancier EPOXY" sheetId="9" r:id="rId3"/>
    <sheet name="Nuancier Mélaminés" sheetId="10" r:id="rId4"/>
  </sheets>
  <definedNames>
    <definedName name="_xlnm._FilterDatabase" localSheetId="0" hidden="1">'Fiche Prix'!$D$6:$E$6</definedName>
    <definedName name="_xlnm.Print_Area" localSheetId="0">'Fiche Prix'!$A$1:$H$31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4" i="2" l="1"/>
  <c r="G23" i="2"/>
  <c r="G22" i="2"/>
  <c r="G21" i="2"/>
  <c r="G20" i="2"/>
  <c r="G19" i="2"/>
  <c r="G18" i="2"/>
  <c r="G17" i="2"/>
  <c r="G15" i="2"/>
  <c r="G14" i="2"/>
  <c r="G13" i="2"/>
  <c r="G12" i="2"/>
  <c r="G11" i="2"/>
  <c r="G9" i="2"/>
  <c r="G10" i="2"/>
  <c r="G8" i="2"/>
  <c r="H9" i="2" l="1"/>
  <c r="H10" i="2"/>
  <c r="H11" i="2"/>
  <c r="H12" i="2"/>
  <c r="H13" i="2"/>
  <c r="H14" i="2"/>
  <c r="H15" i="2"/>
  <c r="H17" i="2" l="1"/>
  <c r="H18" i="2"/>
  <c r="H19" i="2"/>
  <c r="H20" i="2"/>
  <c r="H21" i="2"/>
  <c r="H22" i="2"/>
  <c r="H23" i="2"/>
  <c r="H24" i="2"/>
  <c r="H8" i="2"/>
  <c r="H25" i="2" l="1"/>
  <c r="H26" i="2" s="1"/>
  <c r="H27" i="2" s="1"/>
</calcChain>
</file>

<file path=xl/sharedStrings.xml><?xml version="1.0" encoding="utf-8"?>
<sst xmlns="http://schemas.openxmlformats.org/spreadsheetml/2006/main" count="129" uniqueCount="122">
  <si>
    <t>* EC = éco-contribution relative aux déchets d'éléments d'ameublement (décret 2012-22 du 6 janvier 2012)</t>
  </si>
  <si>
    <t>DESIGNATION</t>
  </si>
  <si>
    <t xml:space="preserve">PU € H.T.avec éco-contribution </t>
  </si>
  <si>
    <t xml:space="preserve">REF BPU </t>
  </si>
  <si>
    <t xml:space="preserve">PHOTO </t>
  </si>
  <si>
    <t>LYCEE :</t>
  </si>
  <si>
    <t>ADRESSE:</t>
  </si>
  <si>
    <t xml:space="preserve">LES CASES SUR FOND COLORE DOIVENT ETRE RENSEIGNEES </t>
  </si>
  <si>
    <t xml:space="preserve">QUANTITE </t>
  </si>
  <si>
    <t>PRIX TOTAL € HT avec EC*</t>
  </si>
  <si>
    <t>TVA 20%</t>
  </si>
  <si>
    <t>Total HT</t>
  </si>
  <si>
    <t>Total TTC</t>
  </si>
  <si>
    <t>Interlocuteur réception</t>
  </si>
  <si>
    <t>adresse mail interlocuteur</t>
  </si>
  <si>
    <t>téléphone</t>
  </si>
  <si>
    <t xml:space="preserve">Cachet établissement </t>
  </si>
  <si>
    <t>signature Chef d'Etablissement</t>
  </si>
  <si>
    <t>modalités et période de livraison souhaitées</t>
  </si>
  <si>
    <t>Attention minimum de commande :  500 Euros</t>
  </si>
  <si>
    <t>INT 1</t>
  </si>
  <si>
    <t>INT 2</t>
  </si>
  <si>
    <t>INT 3</t>
  </si>
  <si>
    <t>INT 4</t>
  </si>
  <si>
    <r>
      <t xml:space="preserve">Bureau gamme 1
</t>
    </r>
    <r>
      <rPr>
        <b/>
        <sz val="12"/>
        <color rgb="FF0070C0"/>
        <rFont val="Arial"/>
        <family val="2"/>
      </rPr>
      <t>Référence : D1709140</t>
    </r>
  </si>
  <si>
    <r>
      <t xml:space="preserve">Chevet gamme 1
</t>
    </r>
    <r>
      <rPr>
        <b/>
        <sz val="12"/>
        <color rgb="FF0070C0"/>
        <rFont val="Arial"/>
        <family val="2"/>
      </rPr>
      <t>Référence : 10521</t>
    </r>
  </si>
  <si>
    <r>
      <t xml:space="preserve">Lit métal 1,90 x 0,90 m gamme 1 (Lit + sommier)
</t>
    </r>
    <r>
      <rPr>
        <b/>
        <sz val="12"/>
        <color rgb="FF0070C0"/>
        <rFont val="Arial"/>
        <family val="2"/>
      </rPr>
      <t>Référence : 10401 + 10831</t>
    </r>
  </si>
  <si>
    <r>
      <t xml:space="preserve">Lit métal 2,00 x 0,90 m gamme 1 (Lit + sommier)
</t>
    </r>
    <r>
      <rPr>
        <b/>
        <sz val="12"/>
        <color rgb="FF0070C0"/>
        <rFont val="Arial"/>
        <family val="2"/>
      </rPr>
      <t>Référence : 10403 + 10833</t>
    </r>
  </si>
  <si>
    <t>INT 5</t>
  </si>
  <si>
    <r>
      <t xml:space="preserve">Chaise gamme 1
</t>
    </r>
    <r>
      <rPr>
        <b/>
        <sz val="12"/>
        <color rgb="FF0070C0"/>
        <rFont val="Arial"/>
        <family val="2"/>
      </rPr>
      <t>Référence : 653</t>
    </r>
  </si>
  <si>
    <t>INT 6</t>
  </si>
  <si>
    <r>
      <t xml:space="preserve">Caisson mobile gamme 1
</t>
    </r>
    <r>
      <rPr>
        <sz val="12"/>
        <color rgb="FF0070C0"/>
        <rFont val="Arial"/>
        <family val="2"/>
      </rPr>
      <t>Référence : 7510</t>
    </r>
  </si>
  <si>
    <t>INT 7</t>
  </si>
  <si>
    <r>
      <t xml:space="preserve">Etagère gamme 1
</t>
    </r>
    <r>
      <rPr>
        <sz val="12"/>
        <color rgb="FF0070C0"/>
        <rFont val="Arial"/>
        <family val="2"/>
      </rPr>
      <t>Référence : 10525</t>
    </r>
  </si>
  <si>
    <r>
      <t xml:space="preserve">Armoire gamme 1
</t>
    </r>
    <r>
      <rPr>
        <sz val="12"/>
        <color rgb="FF0070C0"/>
        <rFont val="Arial"/>
        <family val="2"/>
      </rPr>
      <t>Référence : 10500</t>
    </r>
  </si>
  <si>
    <t>INT 8</t>
  </si>
  <si>
    <t>Gamme BOIS</t>
  </si>
  <si>
    <r>
      <t xml:space="preserve">Lit bois 90X200 MM avec sommier 
</t>
    </r>
    <r>
      <rPr>
        <sz val="12"/>
        <color rgb="FF0070C0"/>
        <rFont val="Arial"/>
        <family val="2"/>
      </rPr>
      <t>Référence : 10703+10813</t>
    </r>
  </si>
  <si>
    <t>INT 9</t>
  </si>
  <si>
    <t>INT 10</t>
  </si>
  <si>
    <r>
      <t xml:space="preserve">Lit bois 90 X 190 MM  avec sommier 
</t>
    </r>
    <r>
      <rPr>
        <sz val="12"/>
        <color rgb="FF0070C0"/>
        <rFont val="Arial"/>
        <family val="2"/>
      </rPr>
      <t>Référence : 10702+10811</t>
    </r>
  </si>
  <si>
    <r>
      <t xml:space="preserve">Chevet gamme 2
</t>
    </r>
    <r>
      <rPr>
        <sz val="12"/>
        <color rgb="FF0070C0"/>
        <rFont val="Arial"/>
        <family val="2"/>
      </rPr>
      <t>Référence : 10785</t>
    </r>
  </si>
  <si>
    <t xml:space="preserve">COLORIS 1/époxy ou structure </t>
  </si>
  <si>
    <t>COLORIS 2 / mélaminé</t>
  </si>
  <si>
    <t>INT 11</t>
  </si>
  <si>
    <r>
      <t xml:space="preserve">Bureau gamme 2
</t>
    </r>
    <r>
      <rPr>
        <sz val="12"/>
        <color rgb="FF0070C0"/>
        <rFont val="Arial"/>
        <family val="2"/>
      </rPr>
      <t>Référence : D1709141</t>
    </r>
  </si>
  <si>
    <t>INT 12</t>
  </si>
  <si>
    <r>
      <t xml:space="preserve">Chaise gamme 2
</t>
    </r>
    <r>
      <rPr>
        <sz val="12"/>
        <color rgb="FF0070C0"/>
        <rFont val="Arial"/>
        <family val="2"/>
      </rPr>
      <t>Référence : 86011</t>
    </r>
  </si>
  <si>
    <t>INT 13</t>
  </si>
  <si>
    <r>
      <t xml:space="preserve">Caisson mobile gamme 2
</t>
    </r>
    <r>
      <rPr>
        <sz val="12"/>
        <color rgb="FF0070C0"/>
        <rFont val="Arial"/>
        <family val="2"/>
      </rPr>
      <t>Référence : 5186</t>
    </r>
  </si>
  <si>
    <t>INT 14</t>
  </si>
  <si>
    <t>INT 15</t>
  </si>
  <si>
    <r>
      <t xml:space="preserve">Etagère gamme 2
</t>
    </r>
    <r>
      <rPr>
        <sz val="12"/>
        <color rgb="FF0070C0"/>
        <rFont val="Arial"/>
        <family val="2"/>
      </rPr>
      <t>Référence : 10947</t>
    </r>
  </si>
  <si>
    <r>
      <t xml:space="preserve">Armoire gamme 2
</t>
    </r>
    <r>
      <rPr>
        <sz val="12"/>
        <color rgb="FF0000FF"/>
        <rFont val="Arial"/>
        <family val="2"/>
      </rPr>
      <t>Référence : 10775</t>
    </r>
  </si>
  <si>
    <t>INT 16</t>
  </si>
  <si>
    <t>c.girard@dpc.fr
Port :06.75.60.28.24</t>
  </si>
  <si>
    <t>Commerciale : Céline Girard</t>
  </si>
  <si>
    <t>marché 2022 220820 (307012)
 prix valables du 1/09/2022 au  31/08/2023</t>
  </si>
  <si>
    <t>fiche prix - marché mobilier d'internat</t>
  </si>
  <si>
    <t>Epoxy</t>
  </si>
  <si>
    <t>Jade 6019</t>
  </si>
  <si>
    <t>Vert Clair 6018</t>
  </si>
  <si>
    <t>Vert Foncé 6029</t>
  </si>
  <si>
    <t>Turquoise 5018</t>
  </si>
  <si>
    <t>Bleu Gris 5014</t>
  </si>
  <si>
    <t>Bleu Clair 5015</t>
  </si>
  <si>
    <t>Bleu Marine 5002</t>
  </si>
  <si>
    <t>Lavande 4005</t>
  </si>
  <si>
    <t>Jaune 1023</t>
  </si>
  <si>
    <t>Abricot 1017</t>
  </si>
  <si>
    <t>Orange 2004</t>
  </si>
  <si>
    <t>Clémentine 2000</t>
  </si>
  <si>
    <t>Groseille 3017</t>
  </si>
  <si>
    <t>Framboise 4002</t>
  </si>
  <si>
    <t>Bordeaux 3011</t>
  </si>
  <si>
    <t>Rouge 3000</t>
  </si>
  <si>
    <t>Blanc 9016</t>
  </si>
  <si>
    <t>Blanc Antique 4067</t>
  </si>
  <si>
    <t>Ivoire 1015</t>
  </si>
  <si>
    <t>Gris Clair 7035</t>
  </si>
  <si>
    <t>Gris Métallisé 137</t>
  </si>
  <si>
    <t>Gris Foncé 7024</t>
  </si>
  <si>
    <t>Noir 9005</t>
  </si>
  <si>
    <t>Noir Décor 2345</t>
  </si>
  <si>
    <t>Melaminés</t>
  </si>
  <si>
    <t>Hêtre Naturel H1518</t>
  </si>
  <si>
    <t>Acacia de Lakeland Crème H1277</t>
  </si>
  <si>
    <t>Chêne Vincenza H3157</t>
  </si>
  <si>
    <t>Chêne Gris H3158</t>
  </si>
  <si>
    <t>Chêne Bardolino Gris H1146</t>
  </si>
  <si>
    <t>Fleetwodd Champagne H3451</t>
  </si>
  <si>
    <t>Jaune Tournesol U114</t>
  </si>
  <si>
    <t>Rouge U321</t>
  </si>
  <si>
    <t>Bleu de Delf U525</t>
  </si>
  <si>
    <t>Vert Pomme U630</t>
  </si>
  <si>
    <t>Orange Sorbet U340</t>
  </si>
  <si>
    <t>Blanc Craie W908</t>
  </si>
  <si>
    <t>Blanc Sélénite W911</t>
  </si>
  <si>
    <t>Beige Sable U113</t>
  </si>
  <si>
    <t>Gris Cachemire U702</t>
  </si>
  <si>
    <t>Gris Argile U727</t>
  </si>
  <si>
    <t>Gris Perle U763</t>
  </si>
  <si>
    <t>Gris Macadam U732</t>
  </si>
  <si>
    <t>Gris Graphite U961</t>
  </si>
  <si>
    <t>Béton Chicagon Gris Clair F186</t>
  </si>
  <si>
    <t>Bleu Fumé U507</t>
  </si>
  <si>
    <t>Vert Niagara U646</t>
  </si>
  <si>
    <t>Lilas U420</t>
  </si>
  <si>
    <t>Aluminium</t>
  </si>
  <si>
    <t>Noir</t>
  </si>
  <si>
    <t>Blanc</t>
  </si>
  <si>
    <t>Laque</t>
  </si>
  <si>
    <t>Vernis Naturel</t>
  </si>
  <si>
    <t xml:space="preserve">Laqué Noir </t>
  </si>
  <si>
    <t>Laqué Gris</t>
  </si>
  <si>
    <t>Laqué Vert Carambole</t>
  </si>
  <si>
    <t>Laqué Bleu</t>
  </si>
  <si>
    <t>Laqué Orange</t>
  </si>
  <si>
    <t>Laqué Rouge</t>
  </si>
  <si>
    <t>Laqué Violet</t>
  </si>
  <si>
    <t>Laqué Jaune</t>
  </si>
  <si>
    <t>Laqué Blanc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</si>
</sst>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2"/>
      <name val="Times New Roman"/>
      <family val="1"/>
    </font>
    <font>
      <b/>
      <sz val="8"/>
      <name val="Arial"/>
      <family val="2"/>
    </font>
    <font>
      <sz val="12"/>
      <color theme="9"/>
      <name val="Times New Roman"/>
      <family val="1"/>
    </font>
    <font>
      <b/>
      <sz val="10"/>
      <color rgb="FFFF0000"/>
      <name val="Arial"/>
      <family val="2"/>
    </font>
    <font>
      <sz val="9"/>
      <color theme="9"/>
      <name val="Arial"/>
      <family val="2"/>
    </font>
    <font>
      <sz val="9"/>
      <color theme="9"/>
      <name val="Times New Roman"/>
      <family val="1"/>
    </font>
    <font>
      <sz val="14"/>
      <name val="Arial"/>
      <family val="2"/>
    </font>
    <font>
      <i/>
      <sz val="12"/>
      <name val="Arial"/>
      <family val="2"/>
    </font>
    <font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0070C0"/>
      <name val="Arial"/>
      <family val="2"/>
    </font>
    <font>
      <b/>
      <sz val="18"/>
      <name val="Arial"/>
      <family val="2"/>
    </font>
    <font>
      <sz val="12"/>
      <color rgb="FF0000FF"/>
      <name val="Arial"/>
      <family val="2"/>
    </font>
    <font>
      <sz val="12"/>
      <color rgb="FF0070C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" fillId="0" borderId="0"/>
    <xf numFmtId="0" fontId="3" fillId="0" borderId="0"/>
    <xf numFmtId="44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69">
    <xf numFmtId="0" fontId="0" fillId="0" borderId="0" xfId="0"/>
    <xf numFmtId="0" fontId="2" fillId="0" borderId="0" xfId="1" applyFont="1"/>
    <xf numFmtId="0" fontId="4" fillId="0" borderId="0" xfId="2" applyFont="1"/>
    <xf numFmtId="0" fontId="5" fillId="0" borderId="0" xfId="1" applyFont="1" applyAlignment="1">
      <alignment vertical="center"/>
    </xf>
    <xf numFmtId="0" fontId="6" fillId="0" borderId="0" xfId="2" applyFont="1" applyAlignment="1">
      <alignment vertical="center"/>
    </xf>
    <xf numFmtId="0" fontId="7" fillId="2" borderId="0" xfId="1" applyFont="1" applyFill="1" applyBorder="1" applyAlignment="1">
      <alignment vertical="center"/>
    </xf>
    <xf numFmtId="0" fontId="2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164" fontId="8" fillId="0" borderId="0" xfId="1" applyNumberFormat="1" applyFont="1" applyAlignment="1">
      <alignment horizontal="center" vertical="center"/>
    </xf>
    <xf numFmtId="164" fontId="2" fillId="0" borderId="0" xfId="1" applyNumberFormat="1" applyFont="1"/>
    <xf numFmtId="0" fontId="10" fillId="0" borderId="0" xfId="1" applyFont="1"/>
    <xf numFmtId="0" fontId="8" fillId="0" borderId="0" xfId="1" applyFont="1" applyAlignment="1">
      <alignment horizontal="center" vertical="center" wrapText="1"/>
    </xf>
    <xf numFmtId="0" fontId="2" fillId="0" borderId="0" xfId="1" applyFont="1" applyAlignment="1">
      <alignment wrapText="1"/>
    </xf>
    <xf numFmtId="0" fontId="4" fillId="0" borderId="0" xfId="2" applyFont="1" applyAlignment="1">
      <alignment wrapText="1"/>
    </xf>
    <xf numFmtId="0" fontId="4" fillId="0" borderId="0" xfId="1" applyFont="1" applyAlignment="1">
      <alignment wrapText="1"/>
    </xf>
    <xf numFmtId="0" fontId="7" fillId="2" borderId="0" xfId="0" applyFont="1" applyFill="1" applyBorder="1" applyAlignment="1">
      <alignment vertical="center"/>
    </xf>
    <xf numFmtId="0" fontId="12" fillId="0" borderId="0" xfId="2" applyFont="1" applyAlignment="1">
      <alignment wrapText="1"/>
    </xf>
    <xf numFmtId="0" fontId="13" fillId="0" borderId="0" xfId="1" applyFont="1"/>
    <xf numFmtId="0" fontId="0" fillId="0" borderId="0" xfId="0"/>
    <xf numFmtId="0" fontId="2" fillId="0" borderId="1" xfId="1" applyFont="1" applyBorder="1"/>
    <xf numFmtId="0" fontId="5" fillId="4" borderId="1" xfId="0" applyFont="1" applyFill="1" applyBorder="1" applyAlignment="1" applyProtection="1">
      <alignment horizontal="left" vertical="center" wrapText="1"/>
      <protection locked="0"/>
    </xf>
    <xf numFmtId="0" fontId="5" fillId="4" borderId="1" xfId="1" applyFont="1" applyFill="1" applyBorder="1" applyAlignment="1" applyProtection="1">
      <alignment horizontal="center" vertical="center"/>
      <protection locked="0"/>
    </xf>
    <xf numFmtId="164" fontId="14" fillId="0" borderId="1" xfId="1" applyNumberFormat="1" applyFont="1" applyBorder="1"/>
    <xf numFmtId="0" fontId="5" fillId="2" borderId="1" xfId="0" applyFont="1" applyFill="1" applyBorder="1" applyAlignment="1">
      <alignment horizontal="left" vertical="center" wrapText="1"/>
    </xf>
    <xf numFmtId="164" fontId="14" fillId="4" borderId="1" xfId="1" applyNumberFormat="1" applyFont="1" applyFill="1" applyBorder="1"/>
    <xf numFmtId="0" fontId="6" fillId="4" borderId="1" xfId="1" applyFont="1" applyFill="1" applyBorder="1"/>
    <xf numFmtId="164" fontId="9" fillId="4" borderId="1" xfId="1" applyNumberFormat="1" applyFont="1" applyFill="1" applyBorder="1"/>
    <xf numFmtId="164" fontId="14" fillId="0" borderId="2" xfId="2" applyNumberFormat="1" applyFont="1" applyBorder="1" applyAlignment="1">
      <alignment vertical="center"/>
    </xf>
    <xf numFmtId="164" fontId="14" fillId="0" borderId="2" xfId="1" applyNumberFormat="1" applyFont="1" applyBorder="1" applyAlignment="1">
      <alignment vertical="center"/>
    </xf>
    <xf numFmtId="49" fontId="14" fillId="0" borderId="1" xfId="2" applyNumberFormat="1" applyFont="1" applyBorder="1" applyAlignment="1">
      <alignment vertical="center"/>
    </xf>
    <xf numFmtId="164" fontId="14" fillId="0" borderId="1" xfId="1" applyNumberFormat="1" applyFont="1" applyBorder="1" applyAlignment="1">
      <alignment vertical="center"/>
    </xf>
    <xf numFmtId="164" fontId="14" fillId="0" borderId="1" xfId="2" applyNumberFormat="1" applyFont="1" applyBorder="1" applyAlignment="1">
      <alignment vertical="center"/>
    </xf>
    <xf numFmtId="0" fontId="4" fillId="3" borderId="1" xfId="1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164" fontId="4" fillId="3" borderId="1" xfId="2" applyNumberFormat="1" applyFont="1" applyFill="1" applyBorder="1" applyAlignment="1">
      <alignment horizontal="center" vertical="center" wrapText="1"/>
    </xf>
    <xf numFmtId="0" fontId="15" fillId="0" borderId="0" xfId="2" applyFont="1" applyAlignment="1"/>
    <xf numFmtId="0" fontId="14" fillId="4" borderId="1" xfId="1" applyFont="1" applyFill="1" applyBorder="1" applyAlignment="1">
      <alignment horizontal="left"/>
    </xf>
    <xf numFmtId="0" fontId="14" fillId="4" borderId="1" xfId="1" applyFont="1" applyFill="1" applyBorder="1"/>
    <xf numFmtId="0" fontId="7" fillId="4" borderId="1" xfId="1" applyFont="1" applyFill="1" applyBorder="1" applyAlignment="1">
      <alignment horizontal="left"/>
    </xf>
    <xf numFmtId="0" fontId="7" fillId="4" borderId="1" xfId="1" applyFont="1" applyFill="1" applyBorder="1" applyProtection="1">
      <protection locked="0"/>
    </xf>
    <xf numFmtId="0" fontId="6" fillId="0" borderId="6" xfId="0" applyFont="1" applyBorder="1" applyAlignment="1">
      <alignment vertical="center"/>
    </xf>
    <xf numFmtId="0" fontId="4" fillId="0" borderId="6" xfId="0" applyFont="1" applyBorder="1" applyAlignment="1">
      <alignment horizontal="left" vertical="center" wrapText="1"/>
    </xf>
    <xf numFmtId="0" fontId="14" fillId="0" borderId="0" xfId="1" applyFont="1" applyAlignment="1">
      <alignment horizontal="left" vertical="center" wrapText="1"/>
    </xf>
    <xf numFmtId="0" fontId="20" fillId="0" borderId="1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>
      <alignment horizontal="left" vertical="center" wrapText="1"/>
    </xf>
    <xf numFmtId="0" fontId="14" fillId="4" borderId="1" xfId="1" applyFont="1" applyFill="1" applyBorder="1" applyAlignment="1" applyProtection="1">
      <alignment horizontal="center"/>
      <protection locked="0"/>
    </xf>
    <xf numFmtId="0" fontId="14" fillId="4" borderId="1" xfId="1" applyFont="1" applyFill="1" applyBorder="1" applyAlignment="1">
      <alignment horizontal="left"/>
    </xf>
    <xf numFmtId="0" fontId="11" fillId="4" borderId="0" xfId="1" applyFont="1" applyFill="1" applyBorder="1" applyAlignment="1">
      <alignment horizontal="center"/>
    </xf>
    <xf numFmtId="0" fontId="1" fillId="4" borderId="0" xfId="1" applyFont="1" applyFill="1" applyBorder="1" applyAlignment="1">
      <alignment horizontal="center"/>
    </xf>
    <xf numFmtId="0" fontId="18" fillId="0" borderId="0" xfId="4" applyAlignment="1">
      <alignment horizontal="left" vertical="center" wrapText="1"/>
    </xf>
    <xf numFmtId="0" fontId="14" fillId="0" borderId="0" xfId="1" applyFont="1" applyAlignment="1">
      <alignment horizontal="left" vertical="center" wrapText="1"/>
    </xf>
    <xf numFmtId="0" fontId="17" fillId="0" borderId="0" xfId="1" applyFont="1" applyAlignment="1">
      <alignment horizontal="center" vertical="center" wrapText="1"/>
    </xf>
    <xf numFmtId="0" fontId="6" fillId="4" borderId="3" xfId="1" applyFont="1" applyFill="1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6" fillId="4" borderId="3" xfId="1" applyFont="1" applyFill="1" applyBorder="1" applyAlignment="1">
      <alignment horizontal="left"/>
    </xf>
    <xf numFmtId="0" fontId="0" fillId="0" borderId="4" xfId="0" applyBorder="1" applyAlignment="1">
      <alignment horizontal="left"/>
    </xf>
    <xf numFmtId="0" fontId="14" fillId="4" borderId="3" xfId="1" applyFont="1" applyFill="1" applyBorder="1" applyAlignment="1" applyProtection="1">
      <alignment horizontal="center" wrapText="1"/>
      <protection locked="0"/>
    </xf>
    <xf numFmtId="0" fontId="14" fillId="4" borderId="5" xfId="1" applyFont="1" applyFill="1" applyBorder="1" applyAlignment="1" applyProtection="1">
      <alignment horizontal="center" wrapText="1"/>
      <protection locked="0"/>
    </xf>
    <xf numFmtId="0" fontId="16" fillId="0" borderId="4" xfId="0" applyFont="1" applyBorder="1" applyAlignment="1"/>
    <xf numFmtId="0" fontId="14" fillId="4" borderId="3" xfId="1" applyFont="1" applyFill="1" applyBorder="1" applyAlignment="1" applyProtection="1">
      <alignment horizontal="center"/>
      <protection locked="0"/>
    </xf>
    <xf numFmtId="0" fontId="16" fillId="0" borderId="4" xfId="0" applyFont="1" applyBorder="1" applyAlignment="1">
      <alignment horizontal="center"/>
    </xf>
    <xf numFmtId="0" fontId="4" fillId="3" borderId="7" xfId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2" fillId="0" borderId="0" xfId="1" applyFont="1" applyAlignment="1">
      <alignment horizontal="center"/>
    </xf>
  </cellXfs>
  <cellStyles count="5">
    <cellStyle name="Lien hypertexte" xfId="4" builtinId="8"/>
    <cellStyle name="Monétaire 2" xfId="3" xr:uid="{00000000-0005-0000-0000-000000000000}"/>
    <cellStyle name="Normal" xfId="0" builtinId="0"/>
    <cellStyle name="Normal 2" xfId="1" xr:uid="{00000000-0005-0000-0000-000002000000}"/>
    <cellStyle name="Normal 2 2" xfId="2" xr:uid="{00000000-0005-0000-0000-000003000000}"/>
  </cellStyles>
  <dxfs count="0"/>
  <tableStyles count="0" defaultTableStyle="TableStyleMedium2" defaultPivotStyle="PivotStyleLight16"/>
  <colors>
    <mruColors>
      <color rgb="FFFCE4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emf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335280</xdr:colOff>
      <xdr:row>8</xdr:row>
      <xdr:rowOff>788445</xdr:rowOff>
    </xdr:from>
    <xdr:to>
      <xdr:col>0</xdr:col>
      <xdr:colOff>783515</xdr:colOff>
      <xdr:row>8</xdr:row>
      <xdr:rowOff>993886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4365363"/>
          <a:ext cx="448235" cy="205441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0</xdr:row>
      <xdr:rowOff>0</xdr:rowOff>
    </xdr:from>
    <xdr:to>
      <xdr:col>2</xdr:col>
      <xdr:colOff>747112</xdr:colOff>
      <xdr:row>3</xdr:row>
      <xdr:rowOff>231321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765FFA7-B4A9-488D-BA86-94361D207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822" y="0"/>
          <a:ext cx="2937861" cy="870857"/>
        </a:xfrm>
        <a:prstGeom prst="rect">
          <a:avLst/>
        </a:prstGeom>
      </xdr:spPr>
    </xdr:pic>
    <xdr:clientData/>
  </xdr:twoCellAnchor>
  <xdr:oneCellAnchor>
    <xdr:from>
      <xdr:col>3</xdr:col>
      <xdr:colOff>1284513</xdr:colOff>
      <xdr:row>16</xdr:row>
      <xdr:rowOff>0</xdr:rowOff>
    </xdr:from>
    <xdr:ext cx="184731" cy="264560"/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F5114F42-2A6A-49DA-95BA-6401E2E342FB}"/>
            </a:ext>
          </a:extLst>
        </xdr:cNvPr>
        <xdr:cNvSpPr txBox="1"/>
      </xdr:nvSpPr>
      <xdr:spPr>
        <a:xfrm>
          <a:off x="8044542" y="204869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17</xdr:row>
      <xdr:rowOff>0</xdr:rowOff>
    </xdr:from>
    <xdr:ext cx="184731" cy="264560"/>
    <xdr:sp macro="" textlink="">
      <xdr:nvSpPr>
        <xdr:cNvPr id="57" name="ZoneTexte 56">
          <a:extLst>
            <a:ext uri="{FF2B5EF4-FFF2-40B4-BE49-F238E27FC236}">
              <a16:creationId xmlns:a16="http://schemas.microsoft.com/office/drawing/2014/main" id="{70F55BC0-1447-4F88-AFDF-0A55877772E1}"/>
            </a:ext>
          </a:extLst>
        </xdr:cNvPr>
        <xdr:cNvSpPr txBox="1"/>
      </xdr:nvSpPr>
      <xdr:spPr>
        <a:xfrm>
          <a:off x="7824106" y="26180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18</xdr:row>
      <xdr:rowOff>0</xdr:rowOff>
    </xdr:from>
    <xdr:ext cx="184731" cy="264560"/>
    <xdr:sp macro="" textlink="">
      <xdr:nvSpPr>
        <xdr:cNvPr id="59" name="ZoneTexte 58">
          <a:extLst>
            <a:ext uri="{FF2B5EF4-FFF2-40B4-BE49-F238E27FC236}">
              <a16:creationId xmlns:a16="http://schemas.microsoft.com/office/drawing/2014/main" id="{00AF2C9C-64DD-4C5C-8A08-422593B68D63}"/>
            </a:ext>
          </a:extLst>
        </xdr:cNvPr>
        <xdr:cNvSpPr txBox="1"/>
      </xdr:nvSpPr>
      <xdr:spPr>
        <a:xfrm>
          <a:off x="7824106" y="26180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18</xdr:row>
      <xdr:rowOff>0</xdr:rowOff>
    </xdr:from>
    <xdr:ext cx="184731" cy="264560"/>
    <xdr:sp macro="" textlink="">
      <xdr:nvSpPr>
        <xdr:cNvPr id="62" name="ZoneTexte 61">
          <a:extLst>
            <a:ext uri="{FF2B5EF4-FFF2-40B4-BE49-F238E27FC236}">
              <a16:creationId xmlns:a16="http://schemas.microsoft.com/office/drawing/2014/main" id="{951F9C67-6E74-481A-A0B6-109069653F52}"/>
            </a:ext>
          </a:extLst>
        </xdr:cNvPr>
        <xdr:cNvSpPr txBox="1"/>
      </xdr:nvSpPr>
      <xdr:spPr>
        <a:xfrm>
          <a:off x="7824106" y="26180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71" name="ZoneTexte 70">
          <a:extLst>
            <a:ext uri="{FF2B5EF4-FFF2-40B4-BE49-F238E27FC236}">
              <a16:creationId xmlns:a16="http://schemas.microsoft.com/office/drawing/2014/main" id="{5C478888-CAA8-4A9C-8FFE-EE0E3D5871D8}"/>
            </a:ext>
          </a:extLst>
        </xdr:cNvPr>
        <xdr:cNvSpPr txBox="1"/>
      </xdr:nvSpPr>
      <xdr:spPr>
        <a:xfrm>
          <a:off x="7824106" y="28493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72" name="ZoneTexte 71">
          <a:extLst>
            <a:ext uri="{FF2B5EF4-FFF2-40B4-BE49-F238E27FC236}">
              <a16:creationId xmlns:a16="http://schemas.microsoft.com/office/drawing/2014/main" id="{76E66C03-9E90-4CC0-B915-87CD96E4FEFE}"/>
            </a:ext>
          </a:extLst>
        </xdr:cNvPr>
        <xdr:cNvSpPr txBox="1"/>
      </xdr:nvSpPr>
      <xdr:spPr>
        <a:xfrm>
          <a:off x="7824106" y="28493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7C2C6B47-5A41-4303-AE63-06ED2AB6A1C2}"/>
            </a:ext>
          </a:extLst>
        </xdr:cNvPr>
        <xdr:cNvSpPr txBox="1"/>
      </xdr:nvSpPr>
      <xdr:spPr>
        <a:xfrm>
          <a:off x="7824106" y="28493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74" name="ZoneTexte 73">
          <a:extLst>
            <a:ext uri="{FF2B5EF4-FFF2-40B4-BE49-F238E27FC236}">
              <a16:creationId xmlns:a16="http://schemas.microsoft.com/office/drawing/2014/main" id="{771E3A79-A38B-4482-BAED-836B6822AFB5}"/>
            </a:ext>
          </a:extLst>
        </xdr:cNvPr>
        <xdr:cNvSpPr txBox="1"/>
      </xdr:nvSpPr>
      <xdr:spPr>
        <a:xfrm>
          <a:off x="7824106" y="28493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20</xdr:row>
      <xdr:rowOff>0</xdr:rowOff>
    </xdr:from>
    <xdr:ext cx="184731" cy="264560"/>
    <xdr:sp macro="" textlink="">
      <xdr:nvSpPr>
        <xdr:cNvPr id="76" name="ZoneTexte 75">
          <a:extLst>
            <a:ext uri="{FF2B5EF4-FFF2-40B4-BE49-F238E27FC236}">
              <a16:creationId xmlns:a16="http://schemas.microsoft.com/office/drawing/2014/main" id="{EFA1CFBE-A4E2-4104-B021-84CCC5B26750}"/>
            </a:ext>
          </a:extLst>
        </xdr:cNvPr>
        <xdr:cNvSpPr txBox="1"/>
      </xdr:nvSpPr>
      <xdr:spPr>
        <a:xfrm>
          <a:off x="7824106" y="29636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20</xdr:row>
      <xdr:rowOff>0</xdr:rowOff>
    </xdr:from>
    <xdr:ext cx="184731" cy="264560"/>
    <xdr:sp macro="" textlink="">
      <xdr:nvSpPr>
        <xdr:cNvPr id="77" name="ZoneTexte 76">
          <a:extLst>
            <a:ext uri="{FF2B5EF4-FFF2-40B4-BE49-F238E27FC236}">
              <a16:creationId xmlns:a16="http://schemas.microsoft.com/office/drawing/2014/main" id="{FA27537C-5DE4-4BD9-864F-3DF77B42664F}"/>
            </a:ext>
          </a:extLst>
        </xdr:cNvPr>
        <xdr:cNvSpPr txBox="1"/>
      </xdr:nvSpPr>
      <xdr:spPr>
        <a:xfrm>
          <a:off x="7824106" y="29636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20</xdr:row>
      <xdr:rowOff>0</xdr:rowOff>
    </xdr:from>
    <xdr:ext cx="184731" cy="264560"/>
    <xdr:sp macro="" textlink="">
      <xdr:nvSpPr>
        <xdr:cNvPr id="78" name="ZoneTexte 77">
          <a:extLst>
            <a:ext uri="{FF2B5EF4-FFF2-40B4-BE49-F238E27FC236}">
              <a16:creationId xmlns:a16="http://schemas.microsoft.com/office/drawing/2014/main" id="{B8897635-E2B5-45EB-9346-8A49686DB9E4}"/>
            </a:ext>
          </a:extLst>
        </xdr:cNvPr>
        <xdr:cNvSpPr txBox="1"/>
      </xdr:nvSpPr>
      <xdr:spPr>
        <a:xfrm>
          <a:off x="7824106" y="29636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20</xdr:row>
      <xdr:rowOff>0</xdr:rowOff>
    </xdr:from>
    <xdr:ext cx="184731" cy="264560"/>
    <xdr:sp macro="" textlink="">
      <xdr:nvSpPr>
        <xdr:cNvPr id="79" name="ZoneTexte 78">
          <a:extLst>
            <a:ext uri="{FF2B5EF4-FFF2-40B4-BE49-F238E27FC236}">
              <a16:creationId xmlns:a16="http://schemas.microsoft.com/office/drawing/2014/main" id="{992F48DD-0081-44C9-BBE6-566ED9E05F19}"/>
            </a:ext>
          </a:extLst>
        </xdr:cNvPr>
        <xdr:cNvSpPr txBox="1"/>
      </xdr:nvSpPr>
      <xdr:spPr>
        <a:xfrm>
          <a:off x="7824106" y="29636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20</xdr:row>
      <xdr:rowOff>0</xdr:rowOff>
    </xdr:from>
    <xdr:ext cx="184731" cy="264560"/>
    <xdr:sp macro="" textlink="">
      <xdr:nvSpPr>
        <xdr:cNvPr id="80" name="ZoneTexte 79">
          <a:extLst>
            <a:ext uri="{FF2B5EF4-FFF2-40B4-BE49-F238E27FC236}">
              <a16:creationId xmlns:a16="http://schemas.microsoft.com/office/drawing/2014/main" id="{B3F3D87D-7609-408F-894E-F3EE119B4175}"/>
            </a:ext>
          </a:extLst>
        </xdr:cNvPr>
        <xdr:cNvSpPr txBox="1"/>
      </xdr:nvSpPr>
      <xdr:spPr>
        <a:xfrm>
          <a:off x="7824106" y="29636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20</xdr:row>
      <xdr:rowOff>0</xdr:rowOff>
    </xdr:from>
    <xdr:ext cx="184731" cy="264560"/>
    <xdr:sp macro="" textlink="">
      <xdr:nvSpPr>
        <xdr:cNvPr id="81" name="ZoneTexte 80">
          <a:extLst>
            <a:ext uri="{FF2B5EF4-FFF2-40B4-BE49-F238E27FC236}">
              <a16:creationId xmlns:a16="http://schemas.microsoft.com/office/drawing/2014/main" id="{7A131DF0-0A0F-410F-9A74-630E1A08C044}"/>
            </a:ext>
          </a:extLst>
        </xdr:cNvPr>
        <xdr:cNvSpPr txBox="1"/>
      </xdr:nvSpPr>
      <xdr:spPr>
        <a:xfrm>
          <a:off x="7824106" y="29636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20</xdr:row>
      <xdr:rowOff>0</xdr:rowOff>
    </xdr:from>
    <xdr:ext cx="184731" cy="264560"/>
    <xdr:sp macro="" textlink="">
      <xdr:nvSpPr>
        <xdr:cNvPr id="82" name="ZoneTexte 81">
          <a:extLst>
            <a:ext uri="{FF2B5EF4-FFF2-40B4-BE49-F238E27FC236}">
              <a16:creationId xmlns:a16="http://schemas.microsoft.com/office/drawing/2014/main" id="{5AAB398F-9FDD-4957-84F9-E8A87E7A278E}"/>
            </a:ext>
          </a:extLst>
        </xdr:cNvPr>
        <xdr:cNvSpPr txBox="1"/>
      </xdr:nvSpPr>
      <xdr:spPr>
        <a:xfrm>
          <a:off x="7824106" y="29636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20</xdr:row>
      <xdr:rowOff>0</xdr:rowOff>
    </xdr:from>
    <xdr:ext cx="184731" cy="264560"/>
    <xdr:sp macro="" textlink="">
      <xdr:nvSpPr>
        <xdr:cNvPr id="83" name="ZoneTexte 82">
          <a:extLst>
            <a:ext uri="{FF2B5EF4-FFF2-40B4-BE49-F238E27FC236}">
              <a16:creationId xmlns:a16="http://schemas.microsoft.com/office/drawing/2014/main" id="{3A93ED7D-A919-4977-867D-EEBADA1C8F1B}"/>
            </a:ext>
          </a:extLst>
        </xdr:cNvPr>
        <xdr:cNvSpPr txBox="1"/>
      </xdr:nvSpPr>
      <xdr:spPr>
        <a:xfrm>
          <a:off x="7824106" y="29636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85" name="ZoneTexte 84">
          <a:extLst>
            <a:ext uri="{FF2B5EF4-FFF2-40B4-BE49-F238E27FC236}">
              <a16:creationId xmlns:a16="http://schemas.microsoft.com/office/drawing/2014/main" id="{0B15B6E3-A56B-4A37-8EE2-57D328721E7B}"/>
            </a:ext>
          </a:extLst>
        </xdr:cNvPr>
        <xdr:cNvSpPr txBox="1"/>
      </xdr:nvSpPr>
      <xdr:spPr>
        <a:xfrm>
          <a:off x="7824106" y="2733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86" name="ZoneTexte 85">
          <a:extLst>
            <a:ext uri="{FF2B5EF4-FFF2-40B4-BE49-F238E27FC236}">
              <a16:creationId xmlns:a16="http://schemas.microsoft.com/office/drawing/2014/main" id="{8128AD46-12D5-4DBE-998B-F3F29DE67D0B}"/>
            </a:ext>
          </a:extLst>
        </xdr:cNvPr>
        <xdr:cNvSpPr txBox="1"/>
      </xdr:nvSpPr>
      <xdr:spPr>
        <a:xfrm>
          <a:off x="7824106" y="2733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88" name="ZoneTexte 87">
          <a:extLst>
            <a:ext uri="{FF2B5EF4-FFF2-40B4-BE49-F238E27FC236}">
              <a16:creationId xmlns:a16="http://schemas.microsoft.com/office/drawing/2014/main" id="{0B3DF1D3-BE93-457A-9860-6AD5BEEC2E78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89" name="ZoneTexte 88">
          <a:extLst>
            <a:ext uri="{FF2B5EF4-FFF2-40B4-BE49-F238E27FC236}">
              <a16:creationId xmlns:a16="http://schemas.microsoft.com/office/drawing/2014/main" id="{44E6BB88-2222-4665-A070-E3600C765DD5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90" name="ZoneTexte 89">
          <a:extLst>
            <a:ext uri="{FF2B5EF4-FFF2-40B4-BE49-F238E27FC236}">
              <a16:creationId xmlns:a16="http://schemas.microsoft.com/office/drawing/2014/main" id="{1BE90BCB-BE1B-4A26-816A-A191B9DD8E67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91" name="ZoneTexte 90">
          <a:extLst>
            <a:ext uri="{FF2B5EF4-FFF2-40B4-BE49-F238E27FC236}">
              <a16:creationId xmlns:a16="http://schemas.microsoft.com/office/drawing/2014/main" id="{51650A2D-C0E7-4FDC-9AB6-E7364D5C346E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92" name="ZoneTexte 91">
          <a:extLst>
            <a:ext uri="{FF2B5EF4-FFF2-40B4-BE49-F238E27FC236}">
              <a16:creationId xmlns:a16="http://schemas.microsoft.com/office/drawing/2014/main" id="{1E28B632-DF1D-4234-9CC3-144376F10ABB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93" name="ZoneTexte 92">
          <a:extLst>
            <a:ext uri="{FF2B5EF4-FFF2-40B4-BE49-F238E27FC236}">
              <a16:creationId xmlns:a16="http://schemas.microsoft.com/office/drawing/2014/main" id="{A5946F68-33F7-47C8-B690-77B25A120CDF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94" name="ZoneTexte 93">
          <a:extLst>
            <a:ext uri="{FF2B5EF4-FFF2-40B4-BE49-F238E27FC236}">
              <a16:creationId xmlns:a16="http://schemas.microsoft.com/office/drawing/2014/main" id="{3F664410-4C19-43DB-8126-4803DB5A2B64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95" name="ZoneTexte 94">
          <a:extLst>
            <a:ext uri="{FF2B5EF4-FFF2-40B4-BE49-F238E27FC236}">
              <a16:creationId xmlns:a16="http://schemas.microsoft.com/office/drawing/2014/main" id="{043535BD-50ED-431C-8AD3-B4BD1B2C13F0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96" name="ZoneTexte 95">
          <a:extLst>
            <a:ext uri="{FF2B5EF4-FFF2-40B4-BE49-F238E27FC236}">
              <a16:creationId xmlns:a16="http://schemas.microsoft.com/office/drawing/2014/main" id="{2EEC7D00-0318-4F14-95C3-23D3B4D88C5C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97" name="ZoneTexte 96">
          <a:extLst>
            <a:ext uri="{FF2B5EF4-FFF2-40B4-BE49-F238E27FC236}">
              <a16:creationId xmlns:a16="http://schemas.microsoft.com/office/drawing/2014/main" id="{CF2A8EBC-26E3-4389-913A-4999A85C569C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98" name="ZoneTexte 97">
          <a:extLst>
            <a:ext uri="{FF2B5EF4-FFF2-40B4-BE49-F238E27FC236}">
              <a16:creationId xmlns:a16="http://schemas.microsoft.com/office/drawing/2014/main" id="{AD3D2116-2862-4B66-A998-949592844D61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99" name="ZoneTexte 98">
          <a:extLst>
            <a:ext uri="{FF2B5EF4-FFF2-40B4-BE49-F238E27FC236}">
              <a16:creationId xmlns:a16="http://schemas.microsoft.com/office/drawing/2014/main" id="{3208CCF3-84C2-4260-A35B-4149C89C008B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100" name="ZoneTexte 99">
          <a:extLst>
            <a:ext uri="{FF2B5EF4-FFF2-40B4-BE49-F238E27FC236}">
              <a16:creationId xmlns:a16="http://schemas.microsoft.com/office/drawing/2014/main" id="{5A3C1648-2079-4256-8D04-BBB9865C8D54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101" name="ZoneTexte 100">
          <a:extLst>
            <a:ext uri="{FF2B5EF4-FFF2-40B4-BE49-F238E27FC236}">
              <a16:creationId xmlns:a16="http://schemas.microsoft.com/office/drawing/2014/main" id="{6F6B41CF-FE87-406D-9346-499845B308F9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102" name="ZoneTexte 101">
          <a:extLst>
            <a:ext uri="{FF2B5EF4-FFF2-40B4-BE49-F238E27FC236}">
              <a16:creationId xmlns:a16="http://schemas.microsoft.com/office/drawing/2014/main" id="{9463AAED-D031-41B2-A498-BBF48B9EF88E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103" name="ZoneTexte 102">
          <a:extLst>
            <a:ext uri="{FF2B5EF4-FFF2-40B4-BE49-F238E27FC236}">
              <a16:creationId xmlns:a16="http://schemas.microsoft.com/office/drawing/2014/main" id="{B184DDD0-1889-407B-912A-A147F102B94F}"/>
            </a:ext>
          </a:extLst>
        </xdr:cNvPr>
        <xdr:cNvSpPr txBox="1"/>
      </xdr:nvSpPr>
      <xdr:spPr>
        <a:xfrm>
          <a:off x="7824106" y="307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105" name="ZoneTexte 104">
          <a:extLst>
            <a:ext uri="{FF2B5EF4-FFF2-40B4-BE49-F238E27FC236}">
              <a16:creationId xmlns:a16="http://schemas.microsoft.com/office/drawing/2014/main" id="{15664CF8-413C-4839-9EAF-0A3A9B842EBB}"/>
            </a:ext>
          </a:extLst>
        </xdr:cNvPr>
        <xdr:cNvSpPr txBox="1"/>
      </xdr:nvSpPr>
      <xdr:spPr>
        <a:xfrm>
          <a:off x="7824106" y="31922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106" name="ZoneTexte 105">
          <a:extLst>
            <a:ext uri="{FF2B5EF4-FFF2-40B4-BE49-F238E27FC236}">
              <a16:creationId xmlns:a16="http://schemas.microsoft.com/office/drawing/2014/main" id="{19881E15-FA7D-4F59-9CF6-42FD62A81A05}"/>
            </a:ext>
          </a:extLst>
        </xdr:cNvPr>
        <xdr:cNvSpPr txBox="1"/>
      </xdr:nvSpPr>
      <xdr:spPr>
        <a:xfrm>
          <a:off x="7824106" y="31922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107" name="ZoneTexte 106">
          <a:extLst>
            <a:ext uri="{FF2B5EF4-FFF2-40B4-BE49-F238E27FC236}">
              <a16:creationId xmlns:a16="http://schemas.microsoft.com/office/drawing/2014/main" id="{5FBC5D5F-B6D1-434F-8F8F-BC5B02ACA3CA}"/>
            </a:ext>
          </a:extLst>
        </xdr:cNvPr>
        <xdr:cNvSpPr txBox="1"/>
      </xdr:nvSpPr>
      <xdr:spPr>
        <a:xfrm>
          <a:off x="7824106" y="31922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108" name="ZoneTexte 107">
          <a:extLst>
            <a:ext uri="{FF2B5EF4-FFF2-40B4-BE49-F238E27FC236}">
              <a16:creationId xmlns:a16="http://schemas.microsoft.com/office/drawing/2014/main" id="{ED8AF7E3-9BA7-4F94-BB7D-3768E007CA3A}"/>
            </a:ext>
          </a:extLst>
        </xdr:cNvPr>
        <xdr:cNvSpPr txBox="1"/>
      </xdr:nvSpPr>
      <xdr:spPr>
        <a:xfrm>
          <a:off x="7824106" y="31922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09" name="ZoneTexte 108">
          <a:extLst>
            <a:ext uri="{FF2B5EF4-FFF2-40B4-BE49-F238E27FC236}">
              <a16:creationId xmlns:a16="http://schemas.microsoft.com/office/drawing/2014/main" id="{F8500699-73D7-44B5-824C-4F7802726AC4}"/>
            </a:ext>
          </a:extLst>
        </xdr:cNvPr>
        <xdr:cNvSpPr txBox="1"/>
      </xdr:nvSpPr>
      <xdr:spPr>
        <a:xfrm>
          <a:off x="7824106" y="34208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10" name="ZoneTexte 109">
          <a:extLst>
            <a:ext uri="{FF2B5EF4-FFF2-40B4-BE49-F238E27FC236}">
              <a16:creationId xmlns:a16="http://schemas.microsoft.com/office/drawing/2014/main" id="{C11C5ECC-2566-473E-B9E0-6272FEB4FEBB}"/>
            </a:ext>
          </a:extLst>
        </xdr:cNvPr>
        <xdr:cNvSpPr txBox="1"/>
      </xdr:nvSpPr>
      <xdr:spPr>
        <a:xfrm>
          <a:off x="7824106" y="34208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11" name="ZoneTexte 110">
          <a:extLst>
            <a:ext uri="{FF2B5EF4-FFF2-40B4-BE49-F238E27FC236}">
              <a16:creationId xmlns:a16="http://schemas.microsoft.com/office/drawing/2014/main" id="{A1CA7DD5-5457-4EA9-BB4D-E961A8420A3D}"/>
            </a:ext>
          </a:extLst>
        </xdr:cNvPr>
        <xdr:cNvSpPr txBox="1"/>
      </xdr:nvSpPr>
      <xdr:spPr>
        <a:xfrm>
          <a:off x="7824106" y="34208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12" name="ZoneTexte 111">
          <a:extLst>
            <a:ext uri="{FF2B5EF4-FFF2-40B4-BE49-F238E27FC236}">
              <a16:creationId xmlns:a16="http://schemas.microsoft.com/office/drawing/2014/main" id="{34C8C29A-6833-48BB-A4F2-AF825DF64AC7}"/>
            </a:ext>
          </a:extLst>
        </xdr:cNvPr>
        <xdr:cNvSpPr txBox="1"/>
      </xdr:nvSpPr>
      <xdr:spPr>
        <a:xfrm>
          <a:off x="7824106" y="34208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13" name="ZoneTexte 112">
          <a:extLst>
            <a:ext uri="{FF2B5EF4-FFF2-40B4-BE49-F238E27FC236}">
              <a16:creationId xmlns:a16="http://schemas.microsoft.com/office/drawing/2014/main" id="{74F1CF2C-C48A-4F88-8DE0-DCCE15A4FCA7}"/>
            </a:ext>
          </a:extLst>
        </xdr:cNvPr>
        <xdr:cNvSpPr txBox="1"/>
      </xdr:nvSpPr>
      <xdr:spPr>
        <a:xfrm>
          <a:off x="7824106" y="34208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14" name="ZoneTexte 113">
          <a:extLst>
            <a:ext uri="{FF2B5EF4-FFF2-40B4-BE49-F238E27FC236}">
              <a16:creationId xmlns:a16="http://schemas.microsoft.com/office/drawing/2014/main" id="{C77B0568-6E5F-406D-A641-FBB971C21439}"/>
            </a:ext>
          </a:extLst>
        </xdr:cNvPr>
        <xdr:cNvSpPr txBox="1"/>
      </xdr:nvSpPr>
      <xdr:spPr>
        <a:xfrm>
          <a:off x="7824106" y="34208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15" name="ZoneTexte 114">
          <a:extLst>
            <a:ext uri="{FF2B5EF4-FFF2-40B4-BE49-F238E27FC236}">
              <a16:creationId xmlns:a16="http://schemas.microsoft.com/office/drawing/2014/main" id="{23BADE36-827F-44EA-9E79-E0EA4F0B4EF6}"/>
            </a:ext>
          </a:extLst>
        </xdr:cNvPr>
        <xdr:cNvSpPr txBox="1"/>
      </xdr:nvSpPr>
      <xdr:spPr>
        <a:xfrm>
          <a:off x="7824106" y="34208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E783A7D0-D925-4E7B-BDC5-952072FF5651}"/>
            </a:ext>
          </a:extLst>
        </xdr:cNvPr>
        <xdr:cNvSpPr txBox="1"/>
      </xdr:nvSpPr>
      <xdr:spPr>
        <a:xfrm>
          <a:off x="7824106" y="34208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FEE62A66-5B70-4F91-A341-5A60E03C6611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19" name="ZoneTexte 118">
          <a:extLst>
            <a:ext uri="{FF2B5EF4-FFF2-40B4-BE49-F238E27FC236}">
              <a16:creationId xmlns:a16="http://schemas.microsoft.com/office/drawing/2014/main" id="{D8A2C741-8EE3-44E7-B53F-ABF6C903E21F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94449377-0AF1-49B4-8C73-EC7EB0898200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21" name="ZoneTexte 120">
          <a:extLst>
            <a:ext uri="{FF2B5EF4-FFF2-40B4-BE49-F238E27FC236}">
              <a16:creationId xmlns:a16="http://schemas.microsoft.com/office/drawing/2014/main" id="{56C7B82C-4CD7-4567-A066-F9156C65C52B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22" name="ZoneTexte 121">
          <a:extLst>
            <a:ext uri="{FF2B5EF4-FFF2-40B4-BE49-F238E27FC236}">
              <a16:creationId xmlns:a16="http://schemas.microsoft.com/office/drawing/2014/main" id="{5820D239-446D-4EAE-974F-4C199CBBF925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23" name="ZoneTexte 122">
          <a:extLst>
            <a:ext uri="{FF2B5EF4-FFF2-40B4-BE49-F238E27FC236}">
              <a16:creationId xmlns:a16="http://schemas.microsoft.com/office/drawing/2014/main" id="{67E49685-9465-4910-9B24-A7FBB6809A60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24" name="ZoneTexte 123">
          <a:extLst>
            <a:ext uri="{FF2B5EF4-FFF2-40B4-BE49-F238E27FC236}">
              <a16:creationId xmlns:a16="http://schemas.microsoft.com/office/drawing/2014/main" id="{5D6E3EC5-AC68-42E7-8B3A-542C3515A290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25" name="ZoneTexte 124">
          <a:extLst>
            <a:ext uri="{FF2B5EF4-FFF2-40B4-BE49-F238E27FC236}">
              <a16:creationId xmlns:a16="http://schemas.microsoft.com/office/drawing/2014/main" id="{97141748-F778-487A-A783-19E958C4C2FD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26" name="ZoneTexte 125">
          <a:extLst>
            <a:ext uri="{FF2B5EF4-FFF2-40B4-BE49-F238E27FC236}">
              <a16:creationId xmlns:a16="http://schemas.microsoft.com/office/drawing/2014/main" id="{906812B9-0E62-4C08-8E98-3793315F040E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27" name="ZoneTexte 126">
          <a:extLst>
            <a:ext uri="{FF2B5EF4-FFF2-40B4-BE49-F238E27FC236}">
              <a16:creationId xmlns:a16="http://schemas.microsoft.com/office/drawing/2014/main" id="{C111699A-383D-4FC8-9B74-281D5C35D351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28" name="ZoneTexte 127">
          <a:extLst>
            <a:ext uri="{FF2B5EF4-FFF2-40B4-BE49-F238E27FC236}">
              <a16:creationId xmlns:a16="http://schemas.microsoft.com/office/drawing/2014/main" id="{3CE1D6F6-1D1E-4392-8FF7-E46E762E1552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466F2275-27A9-4D34-A8F1-D300FA14C8DE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30" name="ZoneTexte 129">
          <a:extLst>
            <a:ext uri="{FF2B5EF4-FFF2-40B4-BE49-F238E27FC236}">
              <a16:creationId xmlns:a16="http://schemas.microsoft.com/office/drawing/2014/main" id="{63586010-F14A-4E5A-A769-49406E5F12A6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31" name="ZoneTexte 130">
          <a:extLst>
            <a:ext uri="{FF2B5EF4-FFF2-40B4-BE49-F238E27FC236}">
              <a16:creationId xmlns:a16="http://schemas.microsoft.com/office/drawing/2014/main" id="{8299E373-881F-4E0B-B02A-02F92E4C84F2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32" name="ZoneTexte 131">
          <a:extLst>
            <a:ext uri="{FF2B5EF4-FFF2-40B4-BE49-F238E27FC236}">
              <a16:creationId xmlns:a16="http://schemas.microsoft.com/office/drawing/2014/main" id="{FE72CB89-A980-4448-A46E-4E4A442D3E50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33" name="ZoneTexte 132">
          <a:extLst>
            <a:ext uri="{FF2B5EF4-FFF2-40B4-BE49-F238E27FC236}">
              <a16:creationId xmlns:a16="http://schemas.microsoft.com/office/drawing/2014/main" id="{5C6F505A-DE9D-4943-BAEA-368FB4831C76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35" name="ZoneTexte 134">
          <a:extLst>
            <a:ext uri="{FF2B5EF4-FFF2-40B4-BE49-F238E27FC236}">
              <a16:creationId xmlns:a16="http://schemas.microsoft.com/office/drawing/2014/main" id="{AEA18F7D-099E-42F4-92C3-46CDD6B0F08E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36" name="ZoneTexte 135">
          <a:extLst>
            <a:ext uri="{FF2B5EF4-FFF2-40B4-BE49-F238E27FC236}">
              <a16:creationId xmlns:a16="http://schemas.microsoft.com/office/drawing/2014/main" id="{FAE4D0CC-7039-4415-84C9-C9A91D53E089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37" name="ZoneTexte 136">
          <a:extLst>
            <a:ext uri="{FF2B5EF4-FFF2-40B4-BE49-F238E27FC236}">
              <a16:creationId xmlns:a16="http://schemas.microsoft.com/office/drawing/2014/main" id="{44798084-E2A0-4FFD-9D3C-927B22D12886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38" name="ZoneTexte 137">
          <a:extLst>
            <a:ext uri="{FF2B5EF4-FFF2-40B4-BE49-F238E27FC236}">
              <a16:creationId xmlns:a16="http://schemas.microsoft.com/office/drawing/2014/main" id="{0CD148A6-974C-427D-8432-014B6E264E7F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39" name="ZoneTexte 138">
          <a:extLst>
            <a:ext uri="{FF2B5EF4-FFF2-40B4-BE49-F238E27FC236}">
              <a16:creationId xmlns:a16="http://schemas.microsoft.com/office/drawing/2014/main" id="{599D3E97-71A2-4D80-B0FD-731C7D379F7D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40" name="ZoneTexte 139">
          <a:extLst>
            <a:ext uri="{FF2B5EF4-FFF2-40B4-BE49-F238E27FC236}">
              <a16:creationId xmlns:a16="http://schemas.microsoft.com/office/drawing/2014/main" id="{48DA2F8E-C9BF-46CF-ABD5-A51954F4A0A9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41" name="ZoneTexte 140">
          <a:extLst>
            <a:ext uri="{FF2B5EF4-FFF2-40B4-BE49-F238E27FC236}">
              <a16:creationId xmlns:a16="http://schemas.microsoft.com/office/drawing/2014/main" id="{14DC6DEF-7172-415B-B008-9EE065967685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42" name="ZoneTexte 141">
          <a:extLst>
            <a:ext uri="{FF2B5EF4-FFF2-40B4-BE49-F238E27FC236}">
              <a16:creationId xmlns:a16="http://schemas.microsoft.com/office/drawing/2014/main" id="{FFC1D401-375D-470D-BA41-0BFFC232634D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43" name="ZoneTexte 142">
          <a:extLst>
            <a:ext uri="{FF2B5EF4-FFF2-40B4-BE49-F238E27FC236}">
              <a16:creationId xmlns:a16="http://schemas.microsoft.com/office/drawing/2014/main" id="{BF6261EF-36EC-4CCE-AFF3-4EE293993A9B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44" name="ZoneTexte 143">
          <a:extLst>
            <a:ext uri="{FF2B5EF4-FFF2-40B4-BE49-F238E27FC236}">
              <a16:creationId xmlns:a16="http://schemas.microsoft.com/office/drawing/2014/main" id="{7A3E6E4C-B002-4697-B83D-07644DE24ED1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45" name="ZoneTexte 144">
          <a:extLst>
            <a:ext uri="{FF2B5EF4-FFF2-40B4-BE49-F238E27FC236}">
              <a16:creationId xmlns:a16="http://schemas.microsoft.com/office/drawing/2014/main" id="{708B4094-A74E-4626-8E94-03EBA97849BB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46" name="ZoneTexte 145">
          <a:extLst>
            <a:ext uri="{FF2B5EF4-FFF2-40B4-BE49-F238E27FC236}">
              <a16:creationId xmlns:a16="http://schemas.microsoft.com/office/drawing/2014/main" id="{D6753ABC-681C-4E07-A86F-8F6A49380F11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47" name="ZoneTexte 146">
          <a:extLst>
            <a:ext uri="{FF2B5EF4-FFF2-40B4-BE49-F238E27FC236}">
              <a16:creationId xmlns:a16="http://schemas.microsoft.com/office/drawing/2014/main" id="{62CD7AFF-B52B-43DC-8A23-9CB13131E49D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48" name="ZoneTexte 147">
          <a:extLst>
            <a:ext uri="{FF2B5EF4-FFF2-40B4-BE49-F238E27FC236}">
              <a16:creationId xmlns:a16="http://schemas.microsoft.com/office/drawing/2014/main" id="{AA4FFAA3-5376-40A0-97C8-EC31355B4C9B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49" name="ZoneTexte 148">
          <a:extLst>
            <a:ext uri="{FF2B5EF4-FFF2-40B4-BE49-F238E27FC236}">
              <a16:creationId xmlns:a16="http://schemas.microsoft.com/office/drawing/2014/main" id="{A9ABAA42-635C-4047-966D-A9ED03136F11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24</xdr:row>
      <xdr:rowOff>0</xdr:rowOff>
    </xdr:from>
    <xdr:ext cx="184731" cy="264560"/>
    <xdr:sp macro="" textlink="">
      <xdr:nvSpPr>
        <xdr:cNvPr id="150" name="ZoneTexte 149">
          <a:extLst>
            <a:ext uri="{FF2B5EF4-FFF2-40B4-BE49-F238E27FC236}">
              <a16:creationId xmlns:a16="http://schemas.microsoft.com/office/drawing/2014/main" id="{376E3484-924B-4217-9D17-3F2691077139}"/>
            </a:ext>
          </a:extLst>
        </xdr:cNvPr>
        <xdr:cNvSpPr txBox="1"/>
      </xdr:nvSpPr>
      <xdr:spPr>
        <a:xfrm>
          <a:off x="7824106" y="352833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0</xdr:col>
      <xdr:colOff>0</xdr:colOff>
      <xdr:row>7</xdr:row>
      <xdr:rowOff>1</xdr:rowOff>
    </xdr:from>
    <xdr:to>
      <xdr:col>0</xdr:col>
      <xdr:colOff>1143001</xdr:colOff>
      <xdr:row>7</xdr:row>
      <xdr:rowOff>571501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1195369C-C2E6-4A34-B3A6-141C855CF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4" t="15178" r="4101" b="8036"/>
        <a:stretch/>
      </xdr:blipFill>
      <xdr:spPr>
        <a:xfrm>
          <a:off x="0" y="2013858"/>
          <a:ext cx="114300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1143001</xdr:colOff>
      <xdr:row>8</xdr:row>
      <xdr:rowOff>571500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224302AB-4AF9-4CF4-9C98-D4CB2FF22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4" t="15178" r="4101" b="8036"/>
        <a:stretch/>
      </xdr:blipFill>
      <xdr:spPr>
        <a:xfrm>
          <a:off x="0" y="3156857"/>
          <a:ext cx="114300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9</xdr:row>
      <xdr:rowOff>27215</xdr:rowOff>
    </xdr:from>
    <xdr:to>
      <xdr:col>0</xdr:col>
      <xdr:colOff>1198248</xdr:colOff>
      <xdr:row>9</xdr:row>
      <xdr:rowOff>1090798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AF6FE85A-F670-4ED3-98B8-8BAC40A6B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6" t="17143" r="26853" b="16161"/>
        <a:stretch/>
      </xdr:blipFill>
      <xdr:spPr>
        <a:xfrm>
          <a:off x="258536" y="4354286"/>
          <a:ext cx="939712" cy="106358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10</xdr:row>
      <xdr:rowOff>84574</xdr:rowOff>
    </xdr:from>
    <xdr:to>
      <xdr:col>0</xdr:col>
      <xdr:colOff>1143000</xdr:colOff>
      <xdr:row>10</xdr:row>
      <xdr:rowOff>1082874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08368F2E-C2AE-40B0-BF22-6C51052E3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82"/>
        <a:stretch/>
      </xdr:blipFill>
      <xdr:spPr>
        <a:xfrm>
          <a:off x="136072" y="5554645"/>
          <a:ext cx="1006928" cy="998300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11</xdr:row>
      <xdr:rowOff>37646</xdr:rowOff>
    </xdr:from>
    <xdr:to>
      <xdr:col>0</xdr:col>
      <xdr:colOff>993322</xdr:colOff>
      <xdr:row>11</xdr:row>
      <xdr:rowOff>1074966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89366514-A9C8-4015-B3F1-BADB28352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8" y="6650717"/>
          <a:ext cx="693964" cy="1037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</xdr:row>
      <xdr:rowOff>149679</xdr:rowOff>
    </xdr:from>
    <xdr:to>
      <xdr:col>0</xdr:col>
      <xdr:colOff>1325145</xdr:colOff>
      <xdr:row>12</xdr:row>
      <xdr:rowOff>1230658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C725072C-FFE9-4B5F-B784-EC3BBB87C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919358"/>
          <a:ext cx="1134645" cy="10809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163285</xdr:rowOff>
    </xdr:from>
    <xdr:to>
      <xdr:col>0</xdr:col>
      <xdr:colOff>1427955</xdr:colOff>
      <xdr:row>13</xdr:row>
      <xdr:rowOff>1016437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AF850626-F1D2-4984-AF97-F64493A39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1" t="11055" r="8333" b="7226"/>
        <a:stretch/>
      </xdr:blipFill>
      <xdr:spPr>
        <a:xfrm>
          <a:off x="0" y="9388928"/>
          <a:ext cx="1427955" cy="853152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14</xdr:row>
      <xdr:rowOff>40822</xdr:rowOff>
    </xdr:from>
    <xdr:to>
      <xdr:col>0</xdr:col>
      <xdr:colOff>476250</xdr:colOff>
      <xdr:row>14</xdr:row>
      <xdr:rowOff>1096972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89BAA7F3-337A-47E7-9B94-D409A4D504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7" t="12732" r="44014"/>
        <a:stretch/>
      </xdr:blipFill>
      <xdr:spPr>
        <a:xfrm>
          <a:off x="40822" y="10613572"/>
          <a:ext cx="435428" cy="1056150"/>
        </a:xfrm>
        <a:prstGeom prst="rect">
          <a:avLst/>
        </a:prstGeom>
      </xdr:spPr>
    </xdr:pic>
    <xdr:clientData/>
  </xdr:twoCellAnchor>
  <xdr:twoCellAnchor editAs="oneCell">
    <xdr:from>
      <xdr:col>0</xdr:col>
      <xdr:colOff>775607</xdr:colOff>
      <xdr:row>14</xdr:row>
      <xdr:rowOff>27214</xdr:rowOff>
    </xdr:from>
    <xdr:to>
      <xdr:col>0</xdr:col>
      <xdr:colOff>1228387</xdr:colOff>
      <xdr:row>15</xdr:row>
      <xdr:rowOff>27214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8E68340-FD41-4623-BEC4-7B4FDF454C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1" t="12303" r="44444" b="2910"/>
        <a:stretch/>
      </xdr:blipFill>
      <xdr:spPr>
        <a:xfrm>
          <a:off x="775607" y="10599964"/>
          <a:ext cx="45278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1374321</xdr:colOff>
      <xdr:row>16</xdr:row>
      <xdr:rowOff>544285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94D0EACE-EF97-4753-87F5-399045C3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03036"/>
          <a:ext cx="1374321" cy="544285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16</xdr:row>
      <xdr:rowOff>536665</xdr:rowOff>
    </xdr:from>
    <xdr:to>
      <xdr:col>0</xdr:col>
      <xdr:colOff>1442357</xdr:colOff>
      <xdr:row>17</xdr:row>
      <xdr:rowOff>18128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696BC00B-FB7A-47F1-BA8B-E0996BCD6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3939701"/>
          <a:ext cx="1333500" cy="638071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17</xdr:row>
      <xdr:rowOff>462643</xdr:rowOff>
    </xdr:from>
    <xdr:to>
      <xdr:col>0</xdr:col>
      <xdr:colOff>1387929</xdr:colOff>
      <xdr:row>17</xdr:row>
      <xdr:rowOff>1100714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5AF9711F-D74A-4B94-931C-BF0D1A844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5022286"/>
          <a:ext cx="1333500" cy="63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1374321</xdr:colOff>
      <xdr:row>17</xdr:row>
      <xdr:rowOff>544285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9ADC2EF9-F3C3-4B14-80AF-2CF076834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59643"/>
          <a:ext cx="1374321" cy="544285"/>
        </a:xfrm>
        <a:prstGeom prst="rect">
          <a:avLst/>
        </a:prstGeom>
      </xdr:spPr>
    </xdr:pic>
    <xdr:clientData/>
  </xdr:twoCellAnchor>
  <xdr:oneCellAnchor>
    <xdr:from>
      <xdr:col>3</xdr:col>
      <xdr:colOff>1284513</xdr:colOff>
      <xdr:row>17</xdr:row>
      <xdr:rowOff>0</xdr:rowOff>
    </xdr:from>
    <xdr:ext cx="184731" cy="264560"/>
    <xdr:sp macro="" textlink="">
      <xdr:nvSpPr>
        <xdr:cNvPr id="168" name="ZoneTexte 167">
          <a:extLst>
            <a:ext uri="{FF2B5EF4-FFF2-40B4-BE49-F238E27FC236}">
              <a16:creationId xmlns:a16="http://schemas.microsoft.com/office/drawing/2014/main" id="{4C911C86-CA42-4B13-BEBD-3DDAC1321BAD}"/>
            </a:ext>
          </a:extLst>
        </xdr:cNvPr>
        <xdr:cNvSpPr txBox="1"/>
      </xdr:nvSpPr>
      <xdr:spPr>
        <a:xfrm>
          <a:off x="7824106" y="13403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17</xdr:row>
      <xdr:rowOff>0</xdr:rowOff>
    </xdr:from>
    <xdr:ext cx="184731" cy="264560"/>
    <xdr:sp macro="" textlink="">
      <xdr:nvSpPr>
        <xdr:cNvPr id="169" name="ZoneTexte 168">
          <a:extLst>
            <a:ext uri="{FF2B5EF4-FFF2-40B4-BE49-F238E27FC236}">
              <a16:creationId xmlns:a16="http://schemas.microsoft.com/office/drawing/2014/main" id="{5DE4B3A0-7D6F-44E0-96E8-38C20E5C4A65}"/>
            </a:ext>
          </a:extLst>
        </xdr:cNvPr>
        <xdr:cNvSpPr txBox="1"/>
      </xdr:nvSpPr>
      <xdr:spPr>
        <a:xfrm>
          <a:off x="7824106" y="13403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0</xdr:col>
      <xdr:colOff>280781</xdr:colOff>
      <xdr:row>18</xdr:row>
      <xdr:rowOff>102650</xdr:rowOff>
    </xdr:from>
    <xdr:to>
      <xdr:col>0</xdr:col>
      <xdr:colOff>1085390</xdr:colOff>
      <xdr:row>18</xdr:row>
      <xdr:rowOff>1102179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4BCF4E54-6998-487E-BDF4-9328748F3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9" t="5687" r="8701" b="6323"/>
        <a:stretch/>
      </xdr:blipFill>
      <xdr:spPr>
        <a:xfrm>
          <a:off x="280781" y="15818900"/>
          <a:ext cx="804609" cy="999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54429</xdr:rowOff>
    </xdr:from>
    <xdr:to>
      <xdr:col>0</xdr:col>
      <xdr:colOff>1224643</xdr:colOff>
      <xdr:row>19</xdr:row>
      <xdr:rowOff>1068999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C962A1AA-0E60-4A69-BB4E-9D55CB192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01"/>
        <a:stretch/>
      </xdr:blipFill>
      <xdr:spPr>
        <a:xfrm>
          <a:off x="0" y="16913679"/>
          <a:ext cx="1224643" cy="1014570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20</xdr:row>
      <xdr:rowOff>68036</xdr:rowOff>
    </xdr:from>
    <xdr:to>
      <xdr:col>0</xdr:col>
      <xdr:colOff>1001959</xdr:colOff>
      <xdr:row>20</xdr:row>
      <xdr:rowOff>1096291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DA4DD12E-41D8-4435-8B7D-3309A96186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41"/>
        <a:stretch/>
      </xdr:blipFill>
      <xdr:spPr>
        <a:xfrm>
          <a:off x="312964" y="18056679"/>
          <a:ext cx="688995" cy="1028255"/>
        </a:xfrm>
        <a:prstGeom prst="rect">
          <a:avLst/>
        </a:prstGeom>
      </xdr:spPr>
    </xdr:pic>
    <xdr:clientData/>
  </xdr:twoCellAnchor>
  <xdr:oneCellAnchor>
    <xdr:from>
      <xdr:col>3</xdr:col>
      <xdr:colOff>1284513</xdr:colOff>
      <xdr:row>20</xdr:row>
      <xdr:rowOff>0</xdr:rowOff>
    </xdr:from>
    <xdr:ext cx="184731" cy="264560"/>
    <xdr:sp macro="" textlink="">
      <xdr:nvSpPr>
        <xdr:cNvPr id="173" name="ZoneTexte 172">
          <a:extLst>
            <a:ext uri="{FF2B5EF4-FFF2-40B4-BE49-F238E27FC236}">
              <a16:creationId xmlns:a16="http://schemas.microsoft.com/office/drawing/2014/main" id="{7853F3D0-2492-44BA-98C3-4DA20AA84737}"/>
            </a:ext>
          </a:extLst>
        </xdr:cNvPr>
        <xdr:cNvSpPr txBox="1"/>
      </xdr:nvSpPr>
      <xdr:spPr>
        <a:xfrm>
          <a:off x="7824106" y="1455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20</xdr:row>
      <xdr:rowOff>0</xdr:rowOff>
    </xdr:from>
    <xdr:ext cx="184731" cy="264560"/>
    <xdr:sp macro="" textlink="">
      <xdr:nvSpPr>
        <xdr:cNvPr id="174" name="ZoneTexte 173">
          <a:extLst>
            <a:ext uri="{FF2B5EF4-FFF2-40B4-BE49-F238E27FC236}">
              <a16:creationId xmlns:a16="http://schemas.microsoft.com/office/drawing/2014/main" id="{CC7A1F0A-C2A8-40E2-A0DA-F83F7D7F48B9}"/>
            </a:ext>
          </a:extLst>
        </xdr:cNvPr>
        <xdr:cNvSpPr txBox="1"/>
      </xdr:nvSpPr>
      <xdr:spPr>
        <a:xfrm>
          <a:off x="7824106" y="1455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20</xdr:row>
      <xdr:rowOff>0</xdr:rowOff>
    </xdr:from>
    <xdr:ext cx="184731" cy="264560"/>
    <xdr:sp macro="" textlink="">
      <xdr:nvSpPr>
        <xdr:cNvPr id="175" name="ZoneTexte 174">
          <a:extLst>
            <a:ext uri="{FF2B5EF4-FFF2-40B4-BE49-F238E27FC236}">
              <a16:creationId xmlns:a16="http://schemas.microsoft.com/office/drawing/2014/main" id="{352CD021-7DE2-4085-9E51-343B19386BAF}"/>
            </a:ext>
          </a:extLst>
        </xdr:cNvPr>
        <xdr:cNvSpPr txBox="1"/>
      </xdr:nvSpPr>
      <xdr:spPr>
        <a:xfrm>
          <a:off x="7824106" y="1455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0</xdr:col>
      <xdr:colOff>0</xdr:colOff>
      <xdr:row>21</xdr:row>
      <xdr:rowOff>0</xdr:rowOff>
    </xdr:from>
    <xdr:to>
      <xdr:col>0</xdr:col>
      <xdr:colOff>798349</xdr:colOff>
      <xdr:row>21</xdr:row>
      <xdr:rowOff>775607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45E16108-07BA-4CC1-92D7-C65D0568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45250"/>
          <a:ext cx="798349" cy="775607"/>
        </a:xfrm>
        <a:prstGeom prst="rect">
          <a:avLst/>
        </a:prstGeom>
      </xdr:spPr>
    </xdr:pic>
    <xdr:clientData/>
  </xdr:twoCellAnchor>
  <xdr:twoCellAnchor editAs="oneCell">
    <xdr:from>
      <xdr:col>0</xdr:col>
      <xdr:colOff>721180</xdr:colOff>
      <xdr:row>21</xdr:row>
      <xdr:rowOff>476249</xdr:rowOff>
    </xdr:from>
    <xdr:to>
      <xdr:col>0</xdr:col>
      <xdr:colOff>1415143</xdr:colOff>
      <xdr:row>21</xdr:row>
      <xdr:rowOff>1028073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DA9047E5-5D47-4946-9485-E7F8EED5F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80" y="19621499"/>
          <a:ext cx="693963" cy="551824"/>
        </a:xfrm>
        <a:prstGeom prst="rect">
          <a:avLst/>
        </a:prstGeom>
      </xdr:spPr>
    </xdr:pic>
    <xdr:clientData/>
  </xdr:two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178" name="ZoneTexte 177">
          <a:extLst>
            <a:ext uri="{FF2B5EF4-FFF2-40B4-BE49-F238E27FC236}">
              <a16:creationId xmlns:a16="http://schemas.microsoft.com/office/drawing/2014/main" id="{73319684-8BED-4490-980D-FC33C4E9B277}"/>
            </a:ext>
          </a:extLst>
        </xdr:cNvPr>
        <xdr:cNvSpPr txBox="1"/>
      </xdr:nvSpPr>
      <xdr:spPr>
        <a:xfrm>
          <a:off x="7824106" y="1455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179" name="ZoneTexte 178">
          <a:extLst>
            <a:ext uri="{FF2B5EF4-FFF2-40B4-BE49-F238E27FC236}">
              <a16:creationId xmlns:a16="http://schemas.microsoft.com/office/drawing/2014/main" id="{245BD6E2-DB6F-4DF8-9936-E1C88F5155BF}"/>
            </a:ext>
          </a:extLst>
        </xdr:cNvPr>
        <xdr:cNvSpPr txBox="1"/>
      </xdr:nvSpPr>
      <xdr:spPr>
        <a:xfrm>
          <a:off x="7824106" y="1455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180" name="ZoneTexte 179">
          <a:extLst>
            <a:ext uri="{FF2B5EF4-FFF2-40B4-BE49-F238E27FC236}">
              <a16:creationId xmlns:a16="http://schemas.microsoft.com/office/drawing/2014/main" id="{7AB613EE-5638-4385-B632-DA0B8F4EF414}"/>
            </a:ext>
          </a:extLst>
        </xdr:cNvPr>
        <xdr:cNvSpPr txBox="1"/>
      </xdr:nvSpPr>
      <xdr:spPr>
        <a:xfrm>
          <a:off x="7824106" y="1455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0</xdr:col>
      <xdr:colOff>40822</xdr:colOff>
      <xdr:row>22</xdr:row>
      <xdr:rowOff>122465</xdr:rowOff>
    </xdr:from>
    <xdr:to>
      <xdr:col>0</xdr:col>
      <xdr:colOff>1357962</xdr:colOff>
      <xdr:row>22</xdr:row>
      <xdr:rowOff>974489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B5D6E1BD-8AC5-4FF9-92CE-60E07080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20410715"/>
          <a:ext cx="1317140" cy="852024"/>
        </a:xfrm>
        <a:prstGeom prst="rect">
          <a:avLst/>
        </a:prstGeom>
      </xdr:spPr>
    </xdr:pic>
    <xdr:clientData/>
  </xdr:two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182" name="ZoneTexte 181">
          <a:extLst>
            <a:ext uri="{FF2B5EF4-FFF2-40B4-BE49-F238E27FC236}">
              <a16:creationId xmlns:a16="http://schemas.microsoft.com/office/drawing/2014/main" id="{5FCF918E-E2A6-48F0-A6AD-BC074AB2B8C1}"/>
            </a:ext>
          </a:extLst>
        </xdr:cNvPr>
        <xdr:cNvSpPr txBox="1"/>
      </xdr:nvSpPr>
      <xdr:spPr>
        <a:xfrm>
          <a:off x="7824106" y="1914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183" name="ZoneTexte 182">
          <a:extLst>
            <a:ext uri="{FF2B5EF4-FFF2-40B4-BE49-F238E27FC236}">
              <a16:creationId xmlns:a16="http://schemas.microsoft.com/office/drawing/2014/main" id="{9C7EBE2F-7153-4B56-A8CA-67CAC3097EE2}"/>
            </a:ext>
          </a:extLst>
        </xdr:cNvPr>
        <xdr:cNvSpPr txBox="1"/>
      </xdr:nvSpPr>
      <xdr:spPr>
        <a:xfrm>
          <a:off x="7824106" y="1914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184" name="ZoneTexte 183">
          <a:extLst>
            <a:ext uri="{FF2B5EF4-FFF2-40B4-BE49-F238E27FC236}">
              <a16:creationId xmlns:a16="http://schemas.microsoft.com/office/drawing/2014/main" id="{EAE25187-04F6-41DD-959D-F664424C12B3}"/>
            </a:ext>
          </a:extLst>
        </xdr:cNvPr>
        <xdr:cNvSpPr txBox="1"/>
      </xdr:nvSpPr>
      <xdr:spPr>
        <a:xfrm>
          <a:off x="7824106" y="1914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185" name="ZoneTexte 184">
          <a:extLst>
            <a:ext uri="{FF2B5EF4-FFF2-40B4-BE49-F238E27FC236}">
              <a16:creationId xmlns:a16="http://schemas.microsoft.com/office/drawing/2014/main" id="{50D64C76-11AB-4AA8-95B1-C19278A74208}"/>
            </a:ext>
          </a:extLst>
        </xdr:cNvPr>
        <xdr:cNvSpPr txBox="1"/>
      </xdr:nvSpPr>
      <xdr:spPr>
        <a:xfrm>
          <a:off x="7824106" y="1914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186" name="ZoneTexte 185">
          <a:extLst>
            <a:ext uri="{FF2B5EF4-FFF2-40B4-BE49-F238E27FC236}">
              <a16:creationId xmlns:a16="http://schemas.microsoft.com/office/drawing/2014/main" id="{F84ED92E-EBCB-46A8-BFEC-C718A1F4EB79}"/>
            </a:ext>
          </a:extLst>
        </xdr:cNvPr>
        <xdr:cNvSpPr txBox="1"/>
      </xdr:nvSpPr>
      <xdr:spPr>
        <a:xfrm>
          <a:off x="7824106" y="1914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0</xdr:col>
      <xdr:colOff>0</xdr:colOff>
      <xdr:row>23</xdr:row>
      <xdr:rowOff>0</xdr:rowOff>
    </xdr:from>
    <xdr:to>
      <xdr:col>0</xdr:col>
      <xdr:colOff>585107</xdr:colOff>
      <xdr:row>24</xdr:row>
      <xdr:rowOff>46853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392BFA01-33FC-47F5-BF18-B9ABE0079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1" b="2344"/>
        <a:stretch/>
      </xdr:blipFill>
      <xdr:spPr>
        <a:xfrm>
          <a:off x="0" y="21431250"/>
          <a:ext cx="585107" cy="112181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762002</xdr:colOff>
      <xdr:row>22</xdr:row>
      <xdr:rowOff>1115786</xdr:rowOff>
    </xdr:from>
    <xdr:to>
      <xdr:col>0</xdr:col>
      <xdr:colOff>1302320</xdr:colOff>
      <xdr:row>23</xdr:row>
      <xdr:rowOff>1021163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149D8068-DB94-4253-BFCE-41F6E795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" b="2367"/>
        <a:stretch/>
      </xdr:blipFill>
      <xdr:spPr>
        <a:xfrm>
          <a:off x="762002" y="21404036"/>
          <a:ext cx="540318" cy="1048377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25</xdr:row>
      <xdr:rowOff>231321</xdr:rowOff>
    </xdr:from>
    <xdr:to>
      <xdr:col>0</xdr:col>
      <xdr:colOff>1428750</xdr:colOff>
      <xdr:row>27</xdr:row>
      <xdr:rowOff>164750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AD7EF0AC-72AB-47C0-B0F4-B42A2963A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4" y="22029964"/>
          <a:ext cx="1347106" cy="85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449036</xdr:colOff>
      <xdr:row>8</xdr:row>
      <xdr:rowOff>503464</xdr:rowOff>
    </xdr:from>
    <xdr:to>
      <xdr:col>0</xdr:col>
      <xdr:colOff>1306286</xdr:colOff>
      <xdr:row>8</xdr:row>
      <xdr:rowOff>1057165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6F57EAB5-38C3-4E1F-B69E-2B9B4A7E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036" y="3660321"/>
          <a:ext cx="857250" cy="553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530678</xdr:colOff>
      <xdr:row>7</xdr:row>
      <xdr:rowOff>449035</xdr:rowOff>
    </xdr:from>
    <xdr:to>
      <xdr:col>0</xdr:col>
      <xdr:colOff>1387928</xdr:colOff>
      <xdr:row>7</xdr:row>
      <xdr:rowOff>1002736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F13620BE-D18B-410A-83EC-09A42021E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678" y="2462892"/>
          <a:ext cx="857250" cy="553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1284513</xdr:colOff>
      <xdr:row>17</xdr:row>
      <xdr:rowOff>0</xdr:rowOff>
    </xdr:from>
    <xdr:ext cx="184731" cy="264560"/>
    <xdr:sp macro="" textlink="">
      <xdr:nvSpPr>
        <xdr:cNvPr id="153" name="ZoneTexte 152">
          <a:extLst>
            <a:ext uri="{FF2B5EF4-FFF2-40B4-BE49-F238E27FC236}">
              <a16:creationId xmlns:a16="http://schemas.microsoft.com/office/drawing/2014/main" id="{B00F82B6-C241-4F36-8DF9-41BF7EFD1FAF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17</xdr:row>
      <xdr:rowOff>0</xdr:rowOff>
    </xdr:from>
    <xdr:ext cx="184731" cy="264560"/>
    <xdr:sp macro="" textlink="">
      <xdr:nvSpPr>
        <xdr:cNvPr id="155" name="ZoneTexte 154">
          <a:extLst>
            <a:ext uri="{FF2B5EF4-FFF2-40B4-BE49-F238E27FC236}">
              <a16:creationId xmlns:a16="http://schemas.microsoft.com/office/drawing/2014/main" id="{3DA458F4-5F35-4A7E-AE2F-6AE1DE59EAC7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16</xdr:row>
      <xdr:rowOff>0</xdr:rowOff>
    </xdr:from>
    <xdr:ext cx="184731" cy="264560"/>
    <xdr:sp macro="" textlink="">
      <xdr:nvSpPr>
        <xdr:cNvPr id="157" name="ZoneTexte 156">
          <a:extLst>
            <a:ext uri="{FF2B5EF4-FFF2-40B4-BE49-F238E27FC236}">
              <a16:creationId xmlns:a16="http://schemas.microsoft.com/office/drawing/2014/main" id="{535D4B2E-2CC0-4481-92A6-15D3932768BE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16</xdr:row>
      <xdr:rowOff>0</xdr:rowOff>
    </xdr:from>
    <xdr:ext cx="184731" cy="264560"/>
    <xdr:sp macro="" textlink="">
      <xdr:nvSpPr>
        <xdr:cNvPr id="190" name="ZoneTexte 189">
          <a:extLst>
            <a:ext uri="{FF2B5EF4-FFF2-40B4-BE49-F238E27FC236}">
              <a16:creationId xmlns:a16="http://schemas.microsoft.com/office/drawing/2014/main" id="{7EAD3191-5745-482C-895B-E4805AFA8092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17</xdr:row>
      <xdr:rowOff>0</xdr:rowOff>
    </xdr:from>
    <xdr:ext cx="184731" cy="264560"/>
    <xdr:sp macro="" textlink="">
      <xdr:nvSpPr>
        <xdr:cNvPr id="191" name="ZoneTexte 190">
          <a:extLst>
            <a:ext uri="{FF2B5EF4-FFF2-40B4-BE49-F238E27FC236}">
              <a16:creationId xmlns:a16="http://schemas.microsoft.com/office/drawing/2014/main" id="{F42B667A-D126-4296-A461-A7B3C4AAE068}"/>
            </a:ext>
          </a:extLst>
        </xdr:cNvPr>
        <xdr:cNvSpPr txBox="1"/>
      </xdr:nvSpPr>
      <xdr:spPr>
        <a:xfrm>
          <a:off x="7824106" y="122328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17</xdr:row>
      <xdr:rowOff>0</xdr:rowOff>
    </xdr:from>
    <xdr:ext cx="184731" cy="264560"/>
    <xdr:sp macro="" textlink="">
      <xdr:nvSpPr>
        <xdr:cNvPr id="192" name="ZoneTexte 191">
          <a:extLst>
            <a:ext uri="{FF2B5EF4-FFF2-40B4-BE49-F238E27FC236}">
              <a16:creationId xmlns:a16="http://schemas.microsoft.com/office/drawing/2014/main" id="{A177BF9C-43C5-4DE4-B205-FFFDC9C67FD3}"/>
            </a:ext>
          </a:extLst>
        </xdr:cNvPr>
        <xdr:cNvSpPr txBox="1"/>
      </xdr:nvSpPr>
      <xdr:spPr>
        <a:xfrm>
          <a:off x="7824106" y="122328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17</xdr:row>
      <xdr:rowOff>0</xdr:rowOff>
    </xdr:from>
    <xdr:ext cx="184731" cy="264560"/>
    <xdr:sp macro="" textlink="">
      <xdr:nvSpPr>
        <xdr:cNvPr id="193" name="ZoneTexte 192">
          <a:extLst>
            <a:ext uri="{FF2B5EF4-FFF2-40B4-BE49-F238E27FC236}">
              <a16:creationId xmlns:a16="http://schemas.microsoft.com/office/drawing/2014/main" id="{EB892D54-A269-489D-8981-DA8340D38D1B}"/>
            </a:ext>
          </a:extLst>
        </xdr:cNvPr>
        <xdr:cNvSpPr txBox="1"/>
      </xdr:nvSpPr>
      <xdr:spPr>
        <a:xfrm>
          <a:off x="7824106" y="122328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1284513</xdr:colOff>
      <xdr:row>16</xdr:row>
      <xdr:rowOff>0</xdr:rowOff>
    </xdr:from>
    <xdr:ext cx="184731" cy="264560"/>
    <xdr:sp macro="" textlink="">
      <xdr:nvSpPr>
        <xdr:cNvPr id="194" name="ZoneTexte 193">
          <a:extLst>
            <a:ext uri="{FF2B5EF4-FFF2-40B4-BE49-F238E27FC236}">
              <a16:creationId xmlns:a16="http://schemas.microsoft.com/office/drawing/2014/main" id="{6D758EF4-688B-4E40-8562-A738AECA8D6B}"/>
            </a:ext>
          </a:extLst>
        </xdr:cNvPr>
        <xdr:cNvSpPr txBox="1"/>
      </xdr:nvSpPr>
      <xdr:spPr>
        <a:xfrm>
          <a:off x="7824106" y="122328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1284513</xdr:colOff>
      <xdr:row>16</xdr:row>
      <xdr:rowOff>0</xdr:rowOff>
    </xdr:from>
    <xdr:ext cx="184731" cy="264560"/>
    <xdr:sp macro="" textlink="">
      <xdr:nvSpPr>
        <xdr:cNvPr id="195" name="ZoneTexte 194">
          <a:extLst>
            <a:ext uri="{FF2B5EF4-FFF2-40B4-BE49-F238E27FC236}">
              <a16:creationId xmlns:a16="http://schemas.microsoft.com/office/drawing/2014/main" id="{6DB64FA2-7AF2-4F18-962E-0579386E7E73}"/>
            </a:ext>
          </a:extLst>
        </xdr:cNvPr>
        <xdr:cNvSpPr txBox="1"/>
      </xdr:nvSpPr>
      <xdr:spPr>
        <a:xfrm>
          <a:off x="7824106" y="122328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1284513</xdr:colOff>
      <xdr:row>16</xdr:row>
      <xdr:rowOff>0</xdr:rowOff>
    </xdr:from>
    <xdr:ext cx="184731" cy="264560"/>
    <xdr:sp macro="" textlink="">
      <xdr:nvSpPr>
        <xdr:cNvPr id="196" name="ZoneTexte 195">
          <a:extLst>
            <a:ext uri="{FF2B5EF4-FFF2-40B4-BE49-F238E27FC236}">
              <a16:creationId xmlns:a16="http://schemas.microsoft.com/office/drawing/2014/main" id="{D1D14185-D7FB-4B06-8D99-A1B3228CF6F7}"/>
            </a:ext>
          </a:extLst>
        </xdr:cNvPr>
        <xdr:cNvSpPr txBox="1"/>
      </xdr:nvSpPr>
      <xdr:spPr>
        <a:xfrm>
          <a:off x="7824106" y="122328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1284513</xdr:colOff>
      <xdr:row>17</xdr:row>
      <xdr:rowOff>0</xdr:rowOff>
    </xdr:from>
    <xdr:ext cx="184731" cy="264560"/>
    <xdr:sp macro="" textlink="">
      <xdr:nvSpPr>
        <xdr:cNvPr id="197" name="ZoneTexte 196">
          <a:extLst>
            <a:ext uri="{FF2B5EF4-FFF2-40B4-BE49-F238E27FC236}">
              <a16:creationId xmlns:a16="http://schemas.microsoft.com/office/drawing/2014/main" id="{ADFD4019-8BFB-4535-8E6E-78E005106898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1284513</xdr:colOff>
      <xdr:row>17</xdr:row>
      <xdr:rowOff>0</xdr:rowOff>
    </xdr:from>
    <xdr:ext cx="184731" cy="264560"/>
    <xdr:sp macro="" textlink="">
      <xdr:nvSpPr>
        <xdr:cNvPr id="198" name="ZoneTexte 197">
          <a:extLst>
            <a:ext uri="{FF2B5EF4-FFF2-40B4-BE49-F238E27FC236}">
              <a16:creationId xmlns:a16="http://schemas.microsoft.com/office/drawing/2014/main" id="{DF1DC054-7C00-4290-9E70-446BB14C15E1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1284513</xdr:colOff>
      <xdr:row>17</xdr:row>
      <xdr:rowOff>0</xdr:rowOff>
    </xdr:from>
    <xdr:ext cx="184731" cy="264560"/>
    <xdr:sp macro="" textlink="">
      <xdr:nvSpPr>
        <xdr:cNvPr id="199" name="ZoneTexte 198">
          <a:extLst>
            <a:ext uri="{FF2B5EF4-FFF2-40B4-BE49-F238E27FC236}">
              <a16:creationId xmlns:a16="http://schemas.microsoft.com/office/drawing/2014/main" id="{8E52E15F-27A5-4750-98C3-A4FDDFC9995E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1284513</xdr:colOff>
      <xdr:row>17</xdr:row>
      <xdr:rowOff>0</xdr:rowOff>
    </xdr:from>
    <xdr:ext cx="184731" cy="264560"/>
    <xdr:sp macro="" textlink="">
      <xdr:nvSpPr>
        <xdr:cNvPr id="200" name="ZoneTexte 199">
          <a:extLst>
            <a:ext uri="{FF2B5EF4-FFF2-40B4-BE49-F238E27FC236}">
              <a16:creationId xmlns:a16="http://schemas.microsoft.com/office/drawing/2014/main" id="{9A69DE3E-0CB3-4BD7-9B45-DB6445D64E0B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1284513</xdr:colOff>
      <xdr:row>17</xdr:row>
      <xdr:rowOff>0</xdr:rowOff>
    </xdr:from>
    <xdr:ext cx="184731" cy="264560"/>
    <xdr:sp macro="" textlink="">
      <xdr:nvSpPr>
        <xdr:cNvPr id="201" name="ZoneTexte 200">
          <a:extLst>
            <a:ext uri="{FF2B5EF4-FFF2-40B4-BE49-F238E27FC236}">
              <a16:creationId xmlns:a16="http://schemas.microsoft.com/office/drawing/2014/main" id="{EFD9B705-7F78-4C13-97C1-301FDB7008D4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1284513</xdr:colOff>
      <xdr:row>17</xdr:row>
      <xdr:rowOff>0</xdr:rowOff>
    </xdr:from>
    <xdr:ext cx="184731" cy="264560"/>
    <xdr:sp macro="" textlink="">
      <xdr:nvSpPr>
        <xdr:cNvPr id="202" name="ZoneTexte 201">
          <a:extLst>
            <a:ext uri="{FF2B5EF4-FFF2-40B4-BE49-F238E27FC236}">
              <a16:creationId xmlns:a16="http://schemas.microsoft.com/office/drawing/2014/main" id="{FD597F47-731F-414D-BF5E-E2E0981603D6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1284513</xdr:colOff>
      <xdr:row>17</xdr:row>
      <xdr:rowOff>0</xdr:rowOff>
    </xdr:from>
    <xdr:ext cx="184731" cy="264560"/>
    <xdr:sp macro="" textlink="">
      <xdr:nvSpPr>
        <xdr:cNvPr id="203" name="ZoneTexte 202">
          <a:extLst>
            <a:ext uri="{FF2B5EF4-FFF2-40B4-BE49-F238E27FC236}">
              <a16:creationId xmlns:a16="http://schemas.microsoft.com/office/drawing/2014/main" id="{1C820298-4E69-4D59-92A7-DF671BD05A71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1284513</xdr:colOff>
      <xdr:row>17</xdr:row>
      <xdr:rowOff>0</xdr:rowOff>
    </xdr:from>
    <xdr:ext cx="184731" cy="264560"/>
    <xdr:sp macro="" textlink="">
      <xdr:nvSpPr>
        <xdr:cNvPr id="204" name="ZoneTexte 203">
          <a:extLst>
            <a:ext uri="{FF2B5EF4-FFF2-40B4-BE49-F238E27FC236}">
              <a16:creationId xmlns:a16="http://schemas.microsoft.com/office/drawing/2014/main" id="{DBA91421-A3AB-45FC-8FCD-6C60B0ECCA33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18</xdr:row>
      <xdr:rowOff>0</xdr:rowOff>
    </xdr:from>
    <xdr:ext cx="184731" cy="264560"/>
    <xdr:sp macro="" textlink="">
      <xdr:nvSpPr>
        <xdr:cNvPr id="205" name="ZoneTexte 204">
          <a:extLst>
            <a:ext uri="{FF2B5EF4-FFF2-40B4-BE49-F238E27FC236}">
              <a16:creationId xmlns:a16="http://schemas.microsoft.com/office/drawing/2014/main" id="{1722C682-1527-4D66-BA69-E83219CBA3EB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18</xdr:row>
      <xdr:rowOff>0</xdr:rowOff>
    </xdr:from>
    <xdr:ext cx="184731" cy="264560"/>
    <xdr:sp macro="" textlink="">
      <xdr:nvSpPr>
        <xdr:cNvPr id="206" name="ZoneTexte 205">
          <a:extLst>
            <a:ext uri="{FF2B5EF4-FFF2-40B4-BE49-F238E27FC236}">
              <a16:creationId xmlns:a16="http://schemas.microsoft.com/office/drawing/2014/main" id="{05B0EDAA-4719-46AE-8AEA-A55D018730CB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18</xdr:row>
      <xdr:rowOff>0</xdr:rowOff>
    </xdr:from>
    <xdr:ext cx="184731" cy="264560"/>
    <xdr:sp macro="" textlink="">
      <xdr:nvSpPr>
        <xdr:cNvPr id="207" name="ZoneTexte 206">
          <a:extLst>
            <a:ext uri="{FF2B5EF4-FFF2-40B4-BE49-F238E27FC236}">
              <a16:creationId xmlns:a16="http://schemas.microsoft.com/office/drawing/2014/main" id="{FF3C7303-F439-4D5B-9609-A0B8AAFF48ED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18</xdr:row>
      <xdr:rowOff>0</xdr:rowOff>
    </xdr:from>
    <xdr:ext cx="184731" cy="264560"/>
    <xdr:sp macro="" textlink="">
      <xdr:nvSpPr>
        <xdr:cNvPr id="208" name="ZoneTexte 207">
          <a:extLst>
            <a:ext uri="{FF2B5EF4-FFF2-40B4-BE49-F238E27FC236}">
              <a16:creationId xmlns:a16="http://schemas.microsoft.com/office/drawing/2014/main" id="{937AA0A6-EFF1-4D42-8F31-C8A2A719CBCB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18</xdr:row>
      <xdr:rowOff>0</xdr:rowOff>
    </xdr:from>
    <xdr:ext cx="184731" cy="264560"/>
    <xdr:sp macro="" textlink="">
      <xdr:nvSpPr>
        <xdr:cNvPr id="209" name="ZoneTexte 208">
          <a:extLst>
            <a:ext uri="{FF2B5EF4-FFF2-40B4-BE49-F238E27FC236}">
              <a16:creationId xmlns:a16="http://schemas.microsoft.com/office/drawing/2014/main" id="{218752AF-069F-45B5-AE2C-F103E73BB469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18</xdr:row>
      <xdr:rowOff>0</xdr:rowOff>
    </xdr:from>
    <xdr:ext cx="184731" cy="264560"/>
    <xdr:sp macro="" textlink="">
      <xdr:nvSpPr>
        <xdr:cNvPr id="210" name="ZoneTexte 209">
          <a:extLst>
            <a:ext uri="{FF2B5EF4-FFF2-40B4-BE49-F238E27FC236}">
              <a16:creationId xmlns:a16="http://schemas.microsoft.com/office/drawing/2014/main" id="{E3E09503-4BD3-42F5-8E6A-7E3A3A88D460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18</xdr:row>
      <xdr:rowOff>0</xdr:rowOff>
    </xdr:from>
    <xdr:ext cx="184731" cy="264560"/>
    <xdr:sp macro="" textlink="">
      <xdr:nvSpPr>
        <xdr:cNvPr id="211" name="ZoneTexte 210">
          <a:extLst>
            <a:ext uri="{FF2B5EF4-FFF2-40B4-BE49-F238E27FC236}">
              <a16:creationId xmlns:a16="http://schemas.microsoft.com/office/drawing/2014/main" id="{3D485758-B5E2-4590-AE69-354B462897F5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18</xdr:row>
      <xdr:rowOff>0</xdr:rowOff>
    </xdr:from>
    <xdr:ext cx="184731" cy="264560"/>
    <xdr:sp macro="" textlink="">
      <xdr:nvSpPr>
        <xdr:cNvPr id="212" name="ZoneTexte 211">
          <a:extLst>
            <a:ext uri="{FF2B5EF4-FFF2-40B4-BE49-F238E27FC236}">
              <a16:creationId xmlns:a16="http://schemas.microsoft.com/office/drawing/2014/main" id="{650224EE-B015-4CFD-95DD-159C6D70DD47}"/>
            </a:ext>
          </a:extLst>
        </xdr:cNvPr>
        <xdr:cNvSpPr txBox="1"/>
      </xdr:nvSpPr>
      <xdr:spPr>
        <a:xfrm>
          <a:off x="7824106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18</xdr:row>
      <xdr:rowOff>0</xdr:rowOff>
    </xdr:from>
    <xdr:ext cx="184731" cy="264560"/>
    <xdr:sp macro="" textlink="">
      <xdr:nvSpPr>
        <xdr:cNvPr id="213" name="ZoneTexte 212">
          <a:extLst>
            <a:ext uri="{FF2B5EF4-FFF2-40B4-BE49-F238E27FC236}">
              <a16:creationId xmlns:a16="http://schemas.microsoft.com/office/drawing/2014/main" id="{BC4F7342-9B40-491A-8451-A182A8BC45E9}"/>
            </a:ext>
          </a:extLst>
        </xdr:cNvPr>
        <xdr:cNvSpPr txBox="1"/>
      </xdr:nvSpPr>
      <xdr:spPr>
        <a:xfrm>
          <a:off x="9108620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18</xdr:row>
      <xdr:rowOff>0</xdr:rowOff>
    </xdr:from>
    <xdr:ext cx="184731" cy="264560"/>
    <xdr:sp macro="" textlink="">
      <xdr:nvSpPr>
        <xdr:cNvPr id="214" name="ZoneTexte 213">
          <a:extLst>
            <a:ext uri="{FF2B5EF4-FFF2-40B4-BE49-F238E27FC236}">
              <a16:creationId xmlns:a16="http://schemas.microsoft.com/office/drawing/2014/main" id="{2F8C8E42-273A-49FE-A6AF-9FCD80216434}"/>
            </a:ext>
          </a:extLst>
        </xdr:cNvPr>
        <xdr:cNvSpPr txBox="1"/>
      </xdr:nvSpPr>
      <xdr:spPr>
        <a:xfrm>
          <a:off x="9108620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18</xdr:row>
      <xdr:rowOff>0</xdr:rowOff>
    </xdr:from>
    <xdr:ext cx="184731" cy="264560"/>
    <xdr:sp macro="" textlink="">
      <xdr:nvSpPr>
        <xdr:cNvPr id="215" name="ZoneTexte 214">
          <a:extLst>
            <a:ext uri="{FF2B5EF4-FFF2-40B4-BE49-F238E27FC236}">
              <a16:creationId xmlns:a16="http://schemas.microsoft.com/office/drawing/2014/main" id="{B4CADDF3-3AA6-40D1-931A-645285644770}"/>
            </a:ext>
          </a:extLst>
        </xdr:cNvPr>
        <xdr:cNvSpPr txBox="1"/>
      </xdr:nvSpPr>
      <xdr:spPr>
        <a:xfrm>
          <a:off x="9108620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18</xdr:row>
      <xdr:rowOff>0</xdr:rowOff>
    </xdr:from>
    <xdr:ext cx="184731" cy="264560"/>
    <xdr:sp macro="" textlink="">
      <xdr:nvSpPr>
        <xdr:cNvPr id="216" name="ZoneTexte 215">
          <a:extLst>
            <a:ext uri="{FF2B5EF4-FFF2-40B4-BE49-F238E27FC236}">
              <a16:creationId xmlns:a16="http://schemas.microsoft.com/office/drawing/2014/main" id="{C800F06B-6D47-4C85-916D-3149F791068C}"/>
            </a:ext>
          </a:extLst>
        </xdr:cNvPr>
        <xdr:cNvSpPr txBox="1"/>
      </xdr:nvSpPr>
      <xdr:spPr>
        <a:xfrm>
          <a:off x="9108620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18</xdr:row>
      <xdr:rowOff>0</xdr:rowOff>
    </xdr:from>
    <xdr:ext cx="184731" cy="264560"/>
    <xdr:sp macro="" textlink="">
      <xdr:nvSpPr>
        <xdr:cNvPr id="217" name="ZoneTexte 216">
          <a:extLst>
            <a:ext uri="{FF2B5EF4-FFF2-40B4-BE49-F238E27FC236}">
              <a16:creationId xmlns:a16="http://schemas.microsoft.com/office/drawing/2014/main" id="{294C2981-DA13-482A-B18F-37ADA72BFE0A}"/>
            </a:ext>
          </a:extLst>
        </xdr:cNvPr>
        <xdr:cNvSpPr txBox="1"/>
      </xdr:nvSpPr>
      <xdr:spPr>
        <a:xfrm>
          <a:off x="9108620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18</xdr:row>
      <xdr:rowOff>0</xdr:rowOff>
    </xdr:from>
    <xdr:ext cx="184731" cy="264560"/>
    <xdr:sp macro="" textlink="">
      <xdr:nvSpPr>
        <xdr:cNvPr id="218" name="ZoneTexte 217">
          <a:extLst>
            <a:ext uri="{FF2B5EF4-FFF2-40B4-BE49-F238E27FC236}">
              <a16:creationId xmlns:a16="http://schemas.microsoft.com/office/drawing/2014/main" id="{31EB6995-DCCF-444E-87A2-D0B353501DF9}"/>
            </a:ext>
          </a:extLst>
        </xdr:cNvPr>
        <xdr:cNvSpPr txBox="1"/>
      </xdr:nvSpPr>
      <xdr:spPr>
        <a:xfrm>
          <a:off x="9108620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18</xdr:row>
      <xdr:rowOff>0</xdr:rowOff>
    </xdr:from>
    <xdr:ext cx="184731" cy="264560"/>
    <xdr:sp macro="" textlink="">
      <xdr:nvSpPr>
        <xdr:cNvPr id="219" name="ZoneTexte 218">
          <a:extLst>
            <a:ext uri="{FF2B5EF4-FFF2-40B4-BE49-F238E27FC236}">
              <a16:creationId xmlns:a16="http://schemas.microsoft.com/office/drawing/2014/main" id="{383EB34D-8EF7-424E-AE2B-C7028AD28530}"/>
            </a:ext>
          </a:extLst>
        </xdr:cNvPr>
        <xdr:cNvSpPr txBox="1"/>
      </xdr:nvSpPr>
      <xdr:spPr>
        <a:xfrm>
          <a:off x="9108620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18</xdr:row>
      <xdr:rowOff>0</xdr:rowOff>
    </xdr:from>
    <xdr:ext cx="184731" cy="264560"/>
    <xdr:sp macro="" textlink="">
      <xdr:nvSpPr>
        <xdr:cNvPr id="220" name="ZoneTexte 219">
          <a:extLst>
            <a:ext uri="{FF2B5EF4-FFF2-40B4-BE49-F238E27FC236}">
              <a16:creationId xmlns:a16="http://schemas.microsoft.com/office/drawing/2014/main" id="{A97D787B-F8B7-43A8-9BCE-2FB419799227}"/>
            </a:ext>
          </a:extLst>
        </xdr:cNvPr>
        <xdr:cNvSpPr txBox="1"/>
      </xdr:nvSpPr>
      <xdr:spPr>
        <a:xfrm>
          <a:off x="9108620" y="13389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221" name="ZoneTexte 220">
          <a:extLst>
            <a:ext uri="{FF2B5EF4-FFF2-40B4-BE49-F238E27FC236}">
              <a16:creationId xmlns:a16="http://schemas.microsoft.com/office/drawing/2014/main" id="{E8A00884-1F3A-4B2F-820E-7583CE06CB87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222" name="ZoneTexte 221">
          <a:extLst>
            <a:ext uri="{FF2B5EF4-FFF2-40B4-BE49-F238E27FC236}">
              <a16:creationId xmlns:a16="http://schemas.microsoft.com/office/drawing/2014/main" id="{5F50624B-03A7-4AA1-A98E-BBF63ED05611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223" name="ZoneTexte 222">
          <a:extLst>
            <a:ext uri="{FF2B5EF4-FFF2-40B4-BE49-F238E27FC236}">
              <a16:creationId xmlns:a16="http://schemas.microsoft.com/office/drawing/2014/main" id="{AE127B49-7812-434F-ADB7-B04A2F0EEEA0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224" name="ZoneTexte 223">
          <a:extLst>
            <a:ext uri="{FF2B5EF4-FFF2-40B4-BE49-F238E27FC236}">
              <a16:creationId xmlns:a16="http://schemas.microsoft.com/office/drawing/2014/main" id="{6C61F217-6160-4BFB-9693-B794218918DD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225" name="ZoneTexte 224">
          <a:extLst>
            <a:ext uri="{FF2B5EF4-FFF2-40B4-BE49-F238E27FC236}">
              <a16:creationId xmlns:a16="http://schemas.microsoft.com/office/drawing/2014/main" id="{7A796F02-0333-4586-8210-D3725EBABC8D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226" name="ZoneTexte 225">
          <a:extLst>
            <a:ext uri="{FF2B5EF4-FFF2-40B4-BE49-F238E27FC236}">
              <a16:creationId xmlns:a16="http://schemas.microsoft.com/office/drawing/2014/main" id="{0EBC6EDF-288F-4224-B0CF-55B64161BDF1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227" name="ZoneTexte 226">
          <a:extLst>
            <a:ext uri="{FF2B5EF4-FFF2-40B4-BE49-F238E27FC236}">
              <a16:creationId xmlns:a16="http://schemas.microsoft.com/office/drawing/2014/main" id="{3E16956F-319B-48BD-ADEF-B5296C22E968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228" name="ZoneTexte 227">
          <a:extLst>
            <a:ext uri="{FF2B5EF4-FFF2-40B4-BE49-F238E27FC236}">
              <a16:creationId xmlns:a16="http://schemas.microsoft.com/office/drawing/2014/main" id="{5A18A831-EFB2-4F50-B122-D9E161C94A28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229" name="ZoneTexte 228">
          <a:extLst>
            <a:ext uri="{FF2B5EF4-FFF2-40B4-BE49-F238E27FC236}">
              <a16:creationId xmlns:a16="http://schemas.microsoft.com/office/drawing/2014/main" id="{9D6DE796-47FB-4EC5-8BB2-DAAE3F674390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19</xdr:row>
      <xdr:rowOff>0</xdr:rowOff>
    </xdr:from>
    <xdr:ext cx="184731" cy="264560"/>
    <xdr:sp macro="" textlink="">
      <xdr:nvSpPr>
        <xdr:cNvPr id="230" name="ZoneTexte 229">
          <a:extLst>
            <a:ext uri="{FF2B5EF4-FFF2-40B4-BE49-F238E27FC236}">
              <a16:creationId xmlns:a16="http://schemas.microsoft.com/office/drawing/2014/main" id="{EDC7293F-2A31-4E98-BE28-670B054C1C43}"/>
            </a:ext>
          </a:extLst>
        </xdr:cNvPr>
        <xdr:cNvSpPr txBox="1"/>
      </xdr:nvSpPr>
      <xdr:spPr>
        <a:xfrm>
          <a:off x="7824106" y="14546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31" name="ZoneTexte 230">
          <a:extLst>
            <a:ext uri="{FF2B5EF4-FFF2-40B4-BE49-F238E27FC236}">
              <a16:creationId xmlns:a16="http://schemas.microsoft.com/office/drawing/2014/main" id="{7DC86347-5353-4550-A5C4-927086DD479A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32" name="ZoneTexte 231">
          <a:extLst>
            <a:ext uri="{FF2B5EF4-FFF2-40B4-BE49-F238E27FC236}">
              <a16:creationId xmlns:a16="http://schemas.microsoft.com/office/drawing/2014/main" id="{4B2A1395-0681-4868-B1E0-447C18A5820C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33" name="ZoneTexte 232">
          <a:extLst>
            <a:ext uri="{FF2B5EF4-FFF2-40B4-BE49-F238E27FC236}">
              <a16:creationId xmlns:a16="http://schemas.microsoft.com/office/drawing/2014/main" id="{1BD613DB-9F8E-4013-8F8E-427AE2146EA1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34" name="ZoneTexte 233">
          <a:extLst>
            <a:ext uri="{FF2B5EF4-FFF2-40B4-BE49-F238E27FC236}">
              <a16:creationId xmlns:a16="http://schemas.microsoft.com/office/drawing/2014/main" id="{DD157D8B-CB6F-4556-80E0-3034A322F1B6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35" name="ZoneTexte 234">
          <a:extLst>
            <a:ext uri="{FF2B5EF4-FFF2-40B4-BE49-F238E27FC236}">
              <a16:creationId xmlns:a16="http://schemas.microsoft.com/office/drawing/2014/main" id="{C4F72207-6AF6-4E19-AF4B-B257FF7932CA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36" name="ZoneTexte 235">
          <a:extLst>
            <a:ext uri="{FF2B5EF4-FFF2-40B4-BE49-F238E27FC236}">
              <a16:creationId xmlns:a16="http://schemas.microsoft.com/office/drawing/2014/main" id="{54DB9FEA-9EEA-477C-A9F9-67F182E1FE07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37" name="ZoneTexte 236">
          <a:extLst>
            <a:ext uri="{FF2B5EF4-FFF2-40B4-BE49-F238E27FC236}">
              <a16:creationId xmlns:a16="http://schemas.microsoft.com/office/drawing/2014/main" id="{0CBFAED3-BC75-48E5-907A-8DA616CE7623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38" name="ZoneTexte 237">
          <a:extLst>
            <a:ext uri="{FF2B5EF4-FFF2-40B4-BE49-F238E27FC236}">
              <a16:creationId xmlns:a16="http://schemas.microsoft.com/office/drawing/2014/main" id="{A1A1A4FA-5F0B-4D8E-8999-201A657FC31E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39" name="ZoneTexte 238">
          <a:extLst>
            <a:ext uri="{FF2B5EF4-FFF2-40B4-BE49-F238E27FC236}">
              <a16:creationId xmlns:a16="http://schemas.microsoft.com/office/drawing/2014/main" id="{525AF347-5F3E-4FC1-BC42-8C02E06A14D0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40" name="ZoneTexte 239">
          <a:extLst>
            <a:ext uri="{FF2B5EF4-FFF2-40B4-BE49-F238E27FC236}">
              <a16:creationId xmlns:a16="http://schemas.microsoft.com/office/drawing/2014/main" id="{E4882C67-3ACA-4F5B-9FEB-0B3936DE12DC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41" name="ZoneTexte 240">
          <a:extLst>
            <a:ext uri="{FF2B5EF4-FFF2-40B4-BE49-F238E27FC236}">
              <a16:creationId xmlns:a16="http://schemas.microsoft.com/office/drawing/2014/main" id="{F99B7CBB-424B-4282-B1DF-32CB347E4BAC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42" name="ZoneTexte 241">
          <a:extLst>
            <a:ext uri="{FF2B5EF4-FFF2-40B4-BE49-F238E27FC236}">
              <a16:creationId xmlns:a16="http://schemas.microsoft.com/office/drawing/2014/main" id="{54670A27-279D-4849-9971-3A4B34DBF3BF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43" name="ZoneTexte 242">
          <a:extLst>
            <a:ext uri="{FF2B5EF4-FFF2-40B4-BE49-F238E27FC236}">
              <a16:creationId xmlns:a16="http://schemas.microsoft.com/office/drawing/2014/main" id="{E6C81523-19C0-43BE-A832-88681CB8470E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21</xdr:row>
      <xdr:rowOff>0</xdr:rowOff>
    </xdr:from>
    <xdr:ext cx="184731" cy="264560"/>
    <xdr:sp macro="" textlink="">
      <xdr:nvSpPr>
        <xdr:cNvPr id="244" name="ZoneTexte 243">
          <a:extLst>
            <a:ext uri="{FF2B5EF4-FFF2-40B4-BE49-F238E27FC236}">
              <a16:creationId xmlns:a16="http://schemas.microsoft.com/office/drawing/2014/main" id="{F09F7D18-6B73-4A56-A24C-F06F96DAC936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45" name="ZoneTexte 244">
          <a:extLst>
            <a:ext uri="{FF2B5EF4-FFF2-40B4-BE49-F238E27FC236}">
              <a16:creationId xmlns:a16="http://schemas.microsoft.com/office/drawing/2014/main" id="{775426B2-8F30-451F-AA94-0AB2FF4FABF8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46" name="ZoneTexte 245">
          <a:extLst>
            <a:ext uri="{FF2B5EF4-FFF2-40B4-BE49-F238E27FC236}">
              <a16:creationId xmlns:a16="http://schemas.microsoft.com/office/drawing/2014/main" id="{223CE5EB-4D47-4E2C-BBAA-491EAD4DE184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47" name="ZoneTexte 246">
          <a:extLst>
            <a:ext uri="{FF2B5EF4-FFF2-40B4-BE49-F238E27FC236}">
              <a16:creationId xmlns:a16="http://schemas.microsoft.com/office/drawing/2014/main" id="{95B696AF-B8F7-4E89-8FA8-619B7CA2D3F5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48" name="ZoneTexte 247">
          <a:extLst>
            <a:ext uri="{FF2B5EF4-FFF2-40B4-BE49-F238E27FC236}">
              <a16:creationId xmlns:a16="http://schemas.microsoft.com/office/drawing/2014/main" id="{3EC21FE7-6B18-43E7-9A30-B14D50168270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49" name="ZoneTexte 248">
          <a:extLst>
            <a:ext uri="{FF2B5EF4-FFF2-40B4-BE49-F238E27FC236}">
              <a16:creationId xmlns:a16="http://schemas.microsoft.com/office/drawing/2014/main" id="{A313CF50-5423-4B46-B0DA-8041645B0B68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50" name="ZoneTexte 249">
          <a:extLst>
            <a:ext uri="{FF2B5EF4-FFF2-40B4-BE49-F238E27FC236}">
              <a16:creationId xmlns:a16="http://schemas.microsoft.com/office/drawing/2014/main" id="{4FD76664-F1FF-49C5-9687-8492CB0484CF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51" name="ZoneTexte 250">
          <a:extLst>
            <a:ext uri="{FF2B5EF4-FFF2-40B4-BE49-F238E27FC236}">
              <a16:creationId xmlns:a16="http://schemas.microsoft.com/office/drawing/2014/main" id="{B80BEEF8-5976-4141-95FB-B0CE2B716317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52" name="ZoneTexte 251">
          <a:extLst>
            <a:ext uri="{FF2B5EF4-FFF2-40B4-BE49-F238E27FC236}">
              <a16:creationId xmlns:a16="http://schemas.microsoft.com/office/drawing/2014/main" id="{81F50747-8400-40EB-9880-965F874D1CBE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53" name="ZoneTexte 252">
          <a:extLst>
            <a:ext uri="{FF2B5EF4-FFF2-40B4-BE49-F238E27FC236}">
              <a16:creationId xmlns:a16="http://schemas.microsoft.com/office/drawing/2014/main" id="{AB22F3E2-B078-4878-8E7A-7EC582BDA854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54" name="ZoneTexte 253">
          <a:extLst>
            <a:ext uri="{FF2B5EF4-FFF2-40B4-BE49-F238E27FC236}">
              <a16:creationId xmlns:a16="http://schemas.microsoft.com/office/drawing/2014/main" id="{5F084774-2668-4A5B-B884-191E17A24165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55" name="ZoneTexte 254">
          <a:extLst>
            <a:ext uri="{FF2B5EF4-FFF2-40B4-BE49-F238E27FC236}">
              <a16:creationId xmlns:a16="http://schemas.microsoft.com/office/drawing/2014/main" id="{200FE27A-B75E-4CA7-9BCF-65B4EB36B1B6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56" name="ZoneTexte 255">
          <a:extLst>
            <a:ext uri="{FF2B5EF4-FFF2-40B4-BE49-F238E27FC236}">
              <a16:creationId xmlns:a16="http://schemas.microsoft.com/office/drawing/2014/main" id="{D9AAA18E-AF93-46C9-A807-D7FDA668D619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57" name="ZoneTexte 256">
          <a:extLst>
            <a:ext uri="{FF2B5EF4-FFF2-40B4-BE49-F238E27FC236}">
              <a16:creationId xmlns:a16="http://schemas.microsoft.com/office/drawing/2014/main" id="{9A2FB08B-D185-4E04-ABBA-97DD3DFC532F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22</xdr:row>
      <xdr:rowOff>0</xdr:rowOff>
    </xdr:from>
    <xdr:ext cx="184731" cy="264560"/>
    <xdr:sp macro="" textlink="">
      <xdr:nvSpPr>
        <xdr:cNvPr id="258" name="ZoneTexte 257">
          <a:extLst>
            <a:ext uri="{FF2B5EF4-FFF2-40B4-BE49-F238E27FC236}">
              <a16:creationId xmlns:a16="http://schemas.microsoft.com/office/drawing/2014/main" id="{7F3DF1A6-6BC0-41A7-881D-1C2DDBD893C0}"/>
            </a:ext>
          </a:extLst>
        </xdr:cNvPr>
        <xdr:cNvSpPr txBox="1"/>
      </xdr:nvSpPr>
      <xdr:spPr>
        <a:xfrm>
          <a:off x="7824106" y="15689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23</xdr:row>
      <xdr:rowOff>0</xdr:rowOff>
    </xdr:from>
    <xdr:ext cx="184731" cy="264560"/>
    <xdr:sp macro="" textlink="">
      <xdr:nvSpPr>
        <xdr:cNvPr id="259" name="ZoneTexte 258">
          <a:extLst>
            <a:ext uri="{FF2B5EF4-FFF2-40B4-BE49-F238E27FC236}">
              <a16:creationId xmlns:a16="http://schemas.microsoft.com/office/drawing/2014/main" id="{DEB492D0-FF44-4CF0-A93E-592C7BAB57C0}"/>
            </a:ext>
          </a:extLst>
        </xdr:cNvPr>
        <xdr:cNvSpPr txBox="1"/>
      </xdr:nvSpPr>
      <xdr:spPr>
        <a:xfrm>
          <a:off x="7824106" y="1681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23</xdr:row>
      <xdr:rowOff>0</xdr:rowOff>
    </xdr:from>
    <xdr:ext cx="184731" cy="264560"/>
    <xdr:sp macro="" textlink="">
      <xdr:nvSpPr>
        <xdr:cNvPr id="260" name="ZoneTexte 259">
          <a:extLst>
            <a:ext uri="{FF2B5EF4-FFF2-40B4-BE49-F238E27FC236}">
              <a16:creationId xmlns:a16="http://schemas.microsoft.com/office/drawing/2014/main" id="{133490A3-5004-467B-BE9E-B1F869CF8429}"/>
            </a:ext>
          </a:extLst>
        </xdr:cNvPr>
        <xdr:cNvSpPr txBox="1"/>
      </xdr:nvSpPr>
      <xdr:spPr>
        <a:xfrm>
          <a:off x="7824106" y="1681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23</xdr:row>
      <xdr:rowOff>0</xdr:rowOff>
    </xdr:from>
    <xdr:ext cx="184731" cy="264560"/>
    <xdr:sp macro="" textlink="">
      <xdr:nvSpPr>
        <xdr:cNvPr id="261" name="ZoneTexte 260">
          <a:extLst>
            <a:ext uri="{FF2B5EF4-FFF2-40B4-BE49-F238E27FC236}">
              <a16:creationId xmlns:a16="http://schemas.microsoft.com/office/drawing/2014/main" id="{CFDD8DC0-0777-4BC8-B2AB-5CA831F8F91B}"/>
            </a:ext>
          </a:extLst>
        </xdr:cNvPr>
        <xdr:cNvSpPr txBox="1"/>
      </xdr:nvSpPr>
      <xdr:spPr>
        <a:xfrm>
          <a:off x="7824106" y="1681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23</xdr:row>
      <xdr:rowOff>0</xdr:rowOff>
    </xdr:from>
    <xdr:ext cx="184731" cy="264560"/>
    <xdr:sp macro="" textlink="">
      <xdr:nvSpPr>
        <xdr:cNvPr id="262" name="ZoneTexte 261">
          <a:extLst>
            <a:ext uri="{FF2B5EF4-FFF2-40B4-BE49-F238E27FC236}">
              <a16:creationId xmlns:a16="http://schemas.microsoft.com/office/drawing/2014/main" id="{6979C0BD-7104-486F-9EEC-0703527FF199}"/>
            </a:ext>
          </a:extLst>
        </xdr:cNvPr>
        <xdr:cNvSpPr txBox="1"/>
      </xdr:nvSpPr>
      <xdr:spPr>
        <a:xfrm>
          <a:off x="7824106" y="1681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23</xdr:row>
      <xdr:rowOff>0</xdr:rowOff>
    </xdr:from>
    <xdr:ext cx="184731" cy="264560"/>
    <xdr:sp macro="" textlink="">
      <xdr:nvSpPr>
        <xdr:cNvPr id="263" name="ZoneTexte 262">
          <a:extLst>
            <a:ext uri="{FF2B5EF4-FFF2-40B4-BE49-F238E27FC236}">
              <a16:creationId xmlns:a16="http://schemas.microsoft.com/office/drawing/2014/main" id="{C2AC7311-3F5A-46B0-81C3-ABB59B4624E6}"/>
            </a:ext>
          </a:extLst>
        </xdr:cNvPr>
        <xdr:cNvSpPr txBox="1"/>
      </xdr:nvSpPr>
      <xdr:spPr>
        <a:xfrm>
          <a:off x="7824106" y="1681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23</xdr:row>
      <xdr:rowOff>0</xdr:rowOff>
    </xdr:from>
    <xdr:ext cx="184731" cy="264560"/>
    <xdr:sp macro="" textlink="">
      <xdr:nvSpPr>
        <xdr:cNvPr id="264" name="ZoneTexte 263">
          <a:extLst>
            <a:ext uri="{FF2B5EF4-FFF2-40B4-BE49-F238E27FC236}">
              <a16:creationId xmlns:a16="http://schemas.microsoft.com/office/drawing/2014/main" id="{F0727778-F572-4F32-A2F4-D93CCDE015F6}"/>
            </a:ext>
          </a:extLst>
        </xdr:cNvPr>
        <xdr:cNvSpPr txBox="1"/>
      </xdr:nvSpPr>
      <xdr:spPr>
        <a:xfrm>
          <a:off x="7824106" y="1681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23</xdr:row>
      <xdr:rowOff>0</xdr:rowOff>
    </xdr:from>
    <xdr:ext cx="184731" cy="264560"/>
    <xdr:sp macro="" textlink="">
      <xdr:nvSpPr>
        <xdr:cNvPr id="265" name="ZoneTexte 264">
          <a:extLst>
            <a:ext uri="{FF2B5EF4-FFF2-40B4-BE49-F238E27FC236}">
              <a16:creationId xmlns:a16="http://schemas.microsoft.com/office/drawing/2014/main" id="{112F6974-2990-4C75-B147-1EDDFF66E704}"/>
            </a:ext>
          </a:extLst>
        </xdr:cNvPr>
        <xdr:cNvSpPr txBox="1"/>
      </xdr:nvSpPr>
      <xdr:spPr>
        <a:xfrm>
          <a:off x="7824106" y="1681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23</xdr:row>
      <xdr:rowOff>0</xdr:rowOff>
    </xdr:from>
    <xdr:ext cx="184731" cy="264560"/>
    <xdr:sp macro="" textlink="">
      <xdr:nvSpPr>
        <xdr:cNvPr id="266" name="ZoneTexte 265">
          <a:extLst>
            <a:ext uri="{FF2B5EF4-FFF2-40B4-BE49-F238E27FC236}">
              <a16:creationId xmlns:a16="http://schemas.microsoft.com/office/drawing/2014/main" id="{5F12985A-FCB6-4057-ACBE-3CAC1BAAF397}"/>
            </a:ext>
          </a:extLst>
        </xdr:cNvPr>
        <xdr:cNvSpPr txBox="1"/>
      </xdr:nvSpPr>
      <xdr:spPr>
        <a:xfrm>
          <a:off x="7824106" y="1681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23</xdr:row>
      <xdr:rowOff>0</xdr:rowOff>
    </xdr:from>
    <xdr:ext cx="184731" cy="264560"/>
    <xdr:sp macro="" textlink="">
      <xdr:nvSpPr>
        <xdr:cNvPr id="267" name="ZoneTexte 266">
          <a:extLst>
            <a:ext uri="{FF2B5EF4-FFF2-40B4-BE49-F238E27FC236}">
              <a16:creationId xmlns:a16="http://schemas.microsoft.com/office/drawing/2014/main" id="{7C1BC923-CDE9-4804-9C04-C7F1255E6BD9}"/>
            </a:ext>
          </a:extLst>
        </xdr:cNvPr>
        <xdr:cNvSpPr txBox="1"/>
      </xdr:nvSpPr>
      <xdr:spPr>
        <a:xfrm>
          <a:off x="7824106" y="1681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23</xdr:row>
      <xdr:rowOff>0</xdr:rowOff>
    </xdr:from>
    <xdr:ext cx="184731" cy="264560"/>
    <xdr:sp macro="" textlink="">
      <xdr:nvSpPr>
        <xdr:cNvPr id="268" name="ZoneTexte 267">
          <a:extLst>
            <a:ext uri="{FF2B5EF4-FFF2-40B4-BE49-F238E27FC236}">
              <a16:creationId xmlns:a16="http://schemas.microsoft.com/office/drawing/2014/main" id="{3977B71D-9984-4439-B2F2-6274537A54F0}"/>
            </a:ext>
          </a:extLst>
        </xdr:cNvPr>
        <xdr:cNvSpPr txBox="1"/>
      </xdr:nvSpPr>
      <xdr:spPr>
        <a:xfrm>
          <a:off x="7824106" y="1681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2</xdr:col>
      <xdr:colOff>1284513</xdr:colOff>
      <xdr:row>23</xdr:row>
      <xdr:rowOff>0</xdr:rowOff>
    </xdr:from>
    <xdr:ext cx="184731" cy="264560"/>
    <xdr:sp macro="" textlink="">
      <xdr:nvSpPr>
        <xdr:cNvPr id="269" name="ZoneTexte 268">
          <a:extLst>
            <a:ext uri="{FF2B5EF4-FFF2-40B4-BE49-F238E27FC236}">
              <a16:creationId xmlns:a16="http://schemas.microsoft.com/office/drawing/2014/main" id="{0F783FFE-319B-4E54-A83A-634C9977F6B3}"/>
            </a:ext>
          </a:extLst>
        </xdr:cNvPr>
        <xdr:cNvSpPr txBox="1"/>
      </xdr:nvSpPr>
      <xdr:spPr>
        <a:xfrm>
          <a:off x="7824106" y="1681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70" name="ZoneTexte 269">
          <a:extLst>
            <a:ext uri="{FF2B5EF4-FFF2-40B4-BE49-F238E27FC236}">
              <a16:creationId xmlns:a16="http://schemas.microsoft.com/office/drawing/2014/main" id="{60FD0108-C7FC-45EB-A029-B1DF0C9D1490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71" name="ZoneTexte 270">
          <a:extLst>
            <a:ext uri="{FF2B5EF4-FFF2-40B4-BE49-F238E27FC236}">
              <a16:creationId xmlns:a16="http://schemas.microsoft.com/office/drawing/2014/main" id="{B2AAFC46-C560-4E1E-B794-FA39F6FB2066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72" name="ZoneTexte 271">
          <a:extLst>
            <a:ext uri="{FF2B5EF4-FFF2-40B4-BE49-F238E27FC236}">
              <a16:creationId xmlns:a16="http://schemas.microsoft.com/office/drawing/2014/main" id="{FB23438B-0C3B-4015-9937-D6DDF2D62CBE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73" name="ZoneTexte 272">
          <a:extLst>
            <a:ext uri="{FF2B5EF4-FFF2-40B4-BE49-F238E27FC236}">
              <a16:creationId xmlns:a16="http://schemas.microsoft.com/office/drawing/2014/main" id="{3D21F6D3-2ED2-481A-85CE-DF69162E1A62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74" name="ZoneTexte 273">
          <a:extLst>
            <a:ext uri="{FF2B5EF4-FFF2-40B4-BE49-F238E27FC236}">
              <a16:creationId xmlns:a16="http://schemas.microsoft.com/office/drawing/2014/main" id="{C5F74B3B-D1DB-479C-8732-B7AF5595928D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75" name="ZoneTexte 274">
          <a:extLst>
            <a:ext uri="{FF2B5EF4-FFF2-40B4-BE49-F238E27FC236}">
              <a16:creationId xmlns:a16="http://schemas.microsoft.com/office/drawing/2014/main" id="{3C34B34A-B3F2-4489-BCB3-A531C5E4F7DE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76" name="ZoneTexte 275">
          <a:extLst>
            <a:ext uri="{FF2B5EF4-FFF2-40B4-BE49-F238E27FC236}">
              <a16:creationId xmlns:a16="http://schemas.microsoft.com/office/drawing/2014/main" id="{DD84DCAA-FA14-4B38-86C3-5EB4228C180B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77" name="ZoneTexte 276">
          <a:extLst>
            <a:ext uri="{FF2B5EF4-FFF2-40B4-BE49-F238E27FC236}">
              <a16:creationId xmlns:a16="http://schemas.microsoft.com/office/drawing/2014/main" id="{BB6CF1B0-43F8-47CD-B70E-EF1A076D9106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78" name="ZoneTexte 277">
          <a:extLst>
            <a:ext uri="{FF2B5EF4-FFF2-40B4-BE49-F238E27FC236}">
              <a16:creationId xmlns:a16="http://schemas.microsoft.com/office/drawing/2014/main" id="{7A548292-A6B0-48E8-8A2E-39A4AE42D224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79" name="ZoneTexte 278">
          <a:extLst>
            <a:ext uri="{FF2B5EF4-FFF2-40B4-BE49-F238E27FC236}">
              <a16:creationId xmlns:a16="http://schemas.microsoft.com/office/drawing/2014/main" id="{8D37087F-AC2C-48A6-93CF-790A57777072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80" name="ZoneTexte 279">
          <a:extLst>
            <a:ext uri="{FF2B5EF4-FFF2-40B4-BE49-F238E27FC236}">
              <a16:creationId xmlns:a16="http://schemas.microsoft.com/office/drawing/2014/main" id="{320226C8-6B47-4C05-8A82-96F9C1C6DD40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81" name="ZoneTexte 280">
          <a:extLst>
            <a:ext uri="{FF2B5EF4-FFF2-40B4-BE49-F238E27FC236}">
              <a16:creationId xmlns:a16="http://schemas.microsoft.com/office/drawing/2014/main" id="{09DC9695-A639-4E19-812B-04370AC3391F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82" name="ZoneTexte 281">
          <a:extLst>
            <a:ext uri="{FF2B5EF4-FFF2-40B4-BE49-F238E27FC236}">
              <a16:creationId xmlns:a16="http://schemas.microsoft.com/office/drawing/2014/main" id="{00F48F7B-3F19-4CC9-86B8-ABAE21495BAC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83" name="ZoneTexte 282">
          <a:extLst>
            <a:ext uri="{FF2B5EF4-FFF2-40B4-BE49-F238E27FC236}">
              <a16:creationId xmlns:a16="http://schemas.microsoft.com/office/drawing/2014/main" id="{C806B55B-D232-4E0E-8951-FAA3C1FD9D72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84" name="ZoneTexte 283">
          <a:extLst>
            <a:ext uri="{FF2B5EF4-FFF2-40B4-BE49-F238E27FC236}">
              <a16:creationId xmlns:a16="http://schemas.microsoft.com/office/drawing/2014/main" id="{A8B31EA8-D309-477E-8E93-EA7AB06EBBC8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85" name="ZoneTexte 284">
          <a:extLst>
            <a:ext uri="{FF2B5EF4-FFF2-40B4-BE49-F238E27FC236}">
              <a16:creationId xmlns:a16="http://schemas.microsoft.com/office/drawing/2014/main" id="{DF09CFA9-EB6C-4D6D-81D9-1D0210F9469F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86" name="ZoneTexte 285">
          <a:extLst>
            <a:ext uri="{FF2B5EF4-FFF2-40B4-BE49-F238E27FC236}">
              <a16:creationId xmlns:a16="http://schemas.microsoft.com/office/drawing/2014/main" id="{DA427EF9-0D83-4775-A5F4-B803CC2BEE5A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87" name="ZoneTexte 286">
          <a:extLst>
            <a:ext uri="{FF2B5EF4-FFF2-40B4-BE49-F238E27FC236}">
              <a16:creationId xmlns:a16="http://schemas.microsoft.com/office/drawing/2014/main" id="{9418B801-9D28-4FAE-B2DA-F12C5A9B704D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88" name="ZoneTexte 287">
          <a:extLst>
            <a:ext uri="{FF2B5EF4-FFF2-40B4-BE49-F238E27FC236}">
              <a16:creationId xmlns:a16="http://schemas.microsoft.com/office/drawing/2014/main" id="{0206F178-6389-4731-930A-DA9D8E6EE81C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89" name="ZoneTexte 288">
          <a:extLst>
            <a:ext uri="{FF2B5EF4-FFF2-40B4-BE49-F238E27FC236}">
              <a16:creationId xmlns:a16="http://schemas.microsoft.com/office/drawing/2014/main" id="{34147F8B-2D1D-4C7F-8D4B-CDC139F91059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90" name="ZoneTexte 289">
          <a:extLst>
            <a:ext uri="{FF2B5EF4-FFF2-40B4-BE49-F238E27FC236}">
              <a16:creationId xmlns:a16="http://schemas.microsoft.com/office/drawing/2014/main" id="{C13D5EBE-EF90-4CC4-B020-F22FEAA8450A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91" name="ZoneTexte 290">
          <a:extLst>
            <a:ext uri="{FF2B5EF4-FFF2-40B4-BE49-F238E27FC236}">
              <a16:creationId xmlns:a16="http://schemas.microsoft.com/office/drawing/2014/main" id="{E442F7F0-30AD-4F09-9E0F-CFA5C300FE11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92" name="ZoneTexte 291">
          <a:extLst>
            <a:ext uri="{FF2B5EF4-FFF2-40B4-BE49-F238E27FC236}">
              <a16:creationId xmlns:a16="http://schemas.microsoft.com/office/drawing/2014/main" id="{1763E179-0FEE-49AE-9D8F-98F89B8195AC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93" name="ZoneTexte 292">
          <a:extLst>
            <a:ext uri="{FF2B5EF4-FFF2-40B4-BE49-F238E27FC236}">
              <a16:creationId xmlns:a16="http://schemas.microsoft.com/office/drawing/2014/main" id="{CAF42BD1-37AC-4B0F-B44E-12633A21DAB5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94" name="ZoneTexte 293">
          <a:extLst>
            <a:ext uri="{FF2B5EF4-FFF2-40B4-BE49-F238E27FC236}">
              <a16:creationId xmlns:a16="http://schemas.microsoft.com/office/drawing/2014/main" id="{E03811FE-5633-4644-9EEE-F343863802BB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95" name="ZoneTexte 294">
          <a:extLst>
            <a:ext uri="{FF2B5EF4-FFF2-40B4-BE49-F238E27FC236}">
              <a16:creationId xmlns:a16="http://schemas.microsoft.com/office/drawing/2014/main" id="{D14FCD26-1CB5-40DD-97C2-AA7B1ACA9CA8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96" name="ZoneTexte 295">
          <a:extLst>
            <a:ext uri="{FF2B5EF4-FFF2-40B4-BE49-F238E27FC236}">
              <a16:creationId xmlns:a16="http://schemas.microsoft.com/office/drawing/2014/main" id="{1E8134A8-DBD1-4CF3-8CC2-DD41151C3695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97" name="ZoneTexte 296">
          <a:extLst>
            <a:ext uri="{FF2B5EF4-FFF2-40B4-BE49-F238E27FC236}">
              <a16:creationId xmlns:a16="http://schemas.microsoft.com/office/drawing/2014/main" id="{E2E67292-9B58-4B24-AE6A-E98EE5EA85DD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98" name="ZoneTexte 297">
          <a:extLst>
            <a:ext uri="{FF2B5EF4-FFF2-40B4-BE49-F238E27FC236}">
              <a16:creationId xmlns:a16="http://schemas.microsoft.com/office/drawing/2014/main" id="{402F707E-FBF8-442B-B447-976EE037BA43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299" name="ZoneTexte 298">
          <a:extLst>
            <a:ext uri="{FF2B5EF4-FFF2-40B4-BE49-F238E27FC236}">
              <a16:creationId xmlns:a16="http://schemas.microsoft.com/office/drawing/2014/main" id="{89495C6A-61B6-4DD5-B9AD-595E877B86CB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300" name="ZoneTexte 299">
          <a:extLst>
            <a:ext uri="{FF2B5EF4-FFF2-40B4-BE49-F238E27FC236}">
              <a16:creationId xmlns:a16="http://schemas.microsoft.com/office/drawing/2014/main" id="{CEF705AD-2D6D-4148-9706-747F176A99F1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301" name="ZoneTexte 300">
          <a:extLst>
            <a:ext uri="{FF2B5EF4-FFF2-40B4-BE49-F238E27FC236}">
              <a16:creationId xmlns:a16="http://schemas.microsoft.com/office/drawing/2014/main" id="{D478D576-752B-42C5-BFD1-8A1FD7C16589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302" name="ZoneTexte 301">
          <a:extLst>
            <a:ext uri="{FF2B5EF4-FFF2-40B4-BE49-F238E27FC236}">
              <a16:creationId xmlns:a16="http://schemas.microsoft.com/office/drawing/2014/main" id="{0D177423-2708-4021-A01C-CAC1B80B0DAA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303" name="ZoneTexte 302">
          <a:extLst>
            <a:ext uri="{FF2B5EF4-FFF2-40B4-BE49-F238E27FC236}">
              <a16:creationId xmlns:a16="http://schemas.microsoft.com/office/drawing/2014/main" id="{5E574F2B-7059-47BE-9A64-8A6B213A7CE3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3</xdr:col>
      <xdr:colOff>1284513</xdr:colOff>
      <xdr:row>23</xdr:row>
      <xdr:rowOff>0</xdr:rowOff>
    </xdr:from>
    <xdr:ext cx="184731" cy="264560"/>
    <xdr:sp macro="" textlink="">
      <xdr:nvSpPr>
        <xdr:cNvPr id="304" name="ZoneTexte 303">
          <a:extLst>
            <a:ext uri="{FF2B5EF4-FFF2-40B4-BE49-F238E27FC236}">
              <a16:creationId xmlns:a16="http://schemas.microsoft.com/office/drawing/2014/main" id="{A7151C27-CC52-474B-821E-9E0FEE6C7447}"/>
            </a:ext>
          </a:extLst>
        </xdr:cNvPr>
        <xdr:cNvSpPr txBox="1"/>
      </xdr:nvSpPr>
      <xdr:spPr>
        <a:xfrm>
          <a:off x="7824106" y="191180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638175</xdr:colOff>
      <xdr:row>55</xdr:row>
      <xdr:rowOff>104775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5B16403-F0D6-4E21-B8D5-519497B5E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8258175" cy="1039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104775</xdr:colOff>
      <xdr:row>57</xdr:row>
      <xdr:rowOff>38100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859E44C-099E-4C82-8221-2495381E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8486775" cy="1051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11</xdr:col>
      <xdr:colOff>28575</xdr:colOff>
      <xdr:row>106</xdr:row>
      <xdr:rowOff>180975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25F7479-335A-4368-B7CD-5B524EAEB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39500"/>
          <a:ext cx="8410575" cy="913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.girard@dpc.frPort%20:06.75.60.28.2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K33"/>
  <sheetViews>
    <sheetView tabSelected="1" topLeftCell="A25" zoomScale="70" zoomScaleNormal="70" workbookViewId="0">
      <selection activeCell="F23" sqref="F23"/>
    </sheetView>
  </sheetViews>
  <sheetFormatPr baseColWidth="10" defaultColWidth="11" defaultRowHeight="15.6" x14ac:dyDescent="0.3"/>
  <cols>
    <col min="1" max="1" width="22.33203125" style="1" customWidth="1"/>
    <col min="2" max="2" width="11.33203125" style="1" customWidth="1"/>
    <col min="3" max="3" width="64.88671875" style="12" customWidth="1"/>
    <col min="4" max="4" width="19" style="12" customWidth="1"/>
    <col min="5" max="5" width="19.6640625" style="12" customWidth="1"/>
    <col min="6" max="6" width="13.44140625" style="1" customWidth="1"/>
    <col min="7" max="7" width="18.88671875" style="9" customWidth="1"/>
    <col min="8" max="8" width="21.33203125" style="9" customWidth="1"/>
    <col min="9" max="16384" width="11" style="1"/>
  </cols>
  <sheetData>
    <row r="2" spans="1:11" x14ac:dyDescent="0.3">
      <c r="A2" s="68"/>
      <c r="C2" s="11"/>
      <c r="D2" s="11"/>
      <c r="E2" s="11"/>
      <c r="F2" s="7"/>
      <c r="G2" s="8"/>
      <c r="H2" s="8"/>
      <c r="I2" s="6"/>
      <c r="J2" s="6"/>
      <c r="K2" s="6"/>
    </row>
    <row r="3" spans="1:11" ht="17.399999999999999" x14ac:dyDescent="0.3">
      <c r="A3" s="68"/>
      <c r="B3" s="66" t="s">
        <v>58</v>
      </c>
      <c r="C3" s="66"/>
      <c r="D3" s="66"/>
      <c r="E3" s="66"/>
      <c r="F3" s="66"/>
      <c r="G3" s="66"/>
      <c r="H3" s="66"/>
    </row>
    <row r="4" spans="1:11" ht="42" customHeight="1" x14ac:dyDescent="0.3">
      <c r="B4" s="67" t="s">
        <v>57</v>
      </c>
      <c r="C4" s="67"/>
      <c r="D4" s="67"/>
      <c r="E4" s="67"/>
      <c r="F4" s="67"/>
      <c r="G4" s="67"/>
      <c r="H4" s="67"/>
      <c r="I4" s="5"/>
      <c r="J4" s="5"/>
    </row>
    <row r="5" spans="1:11" ht="20.25" customHeight="1" x14ac:dyDescent="0.3">
      <c r="A5" s="49" t="s">
        <v>7</v>
      </c>
      <c r="B5" s="50"/>
      <c r="C5" s="50"/>
      <c r="D5" s="15"/>
      <c r="E5" s="15"/>
      <c r="F5" s="15"/>
      <c r="G5" s="15"/>
      <c r="H5" s="15"/>
      <c r="I5" s="5"/>
      <c r="J5" s="5"/>
    </row>
    <row r="6" spans="1:11" s="7" customFormat="1" ht="30" x14ac:dyDescent="0.3">
      <c r="A6" s="32" t="s">
        <v>4</v>
      </c>
      <c r="B6" s="33" t="s">
        <v>3</v>
      </c>
      <c r="C6" s="33" t="s">
        <v>1</v>
      </c>
      <c r="D6" s="34" t="s">
        <v>42</v>
      </c>
      <c r="E6" s="34" t="s">
        <v>43</v>
      </c>
      <c r="F6" s="33" t="s">
        <v>8</v>
      </c>
      <c r="G6" s="35" t="s">
        <v>2</v>
      </c>
      <c r="H6" s="35" t="s">
        <v>9</v>
      </c>
    </row>
    <row r="7" spans="1:11" s="7" customFormat="1" x14ac:dyDescent="0.3">
      <c r="A7" s="63"/>
      <c r="B7" s="64"/>
      <c r="C7" s="64"/>
      <c r="D7" s="64"/>
      <c r="E7" s="64"/>
      <c r="F7" s="64"/>
      <c r="G7" s="64"/>
      <c r="H7" s="65"/>
    </row>
    <row r="8" spans="1:11" ht="90.6" customHeight="1" x14ac:dyDescent="0.3">
      <c r="A8" s="19"/>
      <c r="B8" s="41" t="s">
        <v>20</v>
      </c>
      <c r="C8" s="42" t="s">
        <v>27</v>
      </c>
      <c r="D8" s="20"/>
      <c r="E8" s="23"/>
      <c r="F8" s="21"/>
      <c r="G8" s="22">
        <f>160.23+1.67</f>
        <v>161.89999999999998</v>
      </c>
      <c r="H8" s="22">
        <f>G8*F8</f>
        <v>0</v>
      </c>
    </row>
    <row r="9" spans="1:11" ht="92.4" customHeight="1" x14ac:dyDescent="0.3">
      <c r="A9" s="19"/>
      <c r="B9" s="41" t="s">
        <v>21</v>
      </c>
      <c r="C9" s="42" t="s">
        <v>26</v>
      </c>
      <c r="D9" s="20"/>
      <c r="E9" s="23"/>
      <c r="F9" s="21"/>
      <c r="G9" s="22">
        <f>160.23+1.59</f>
        <v>161.82</v>
      </c>
      <c r="H9" s="22">
        <f t="shared" ref="H9:H15" si="0">G9*F9</f>
        <v>0</v>
      </c>
    </row>
    <row r="10" spans="1:11" ht="90" customHeight="1" x14ac:dyDescent="0.3">
      <c r="A10" s="19"/>
      <c r="B10" s="41" t="s">
        <v>22</v>
      </c>
      <c r="C10" s="42" t="s">
        <v>25</v>
      </c>
      <c r="D10" s="20"/>
      <c r="E10" s="20"/>
      <c r="F10" s="21"/>
      <c r="G10" s="22">
        <f>56.56+0.74</f>
        <v>57.300000000000004</v>
      </c>
      <c r="H10" s="22">
        <f t="shared" si="0"/>
        <v>0</v>
      </c>
    </row>
    <row r="11" spans="1:11" ht="90" customHeight="1" x14ac:dyDescent="0.3">
      <c r="A11" s="19"/>
      <c r="B11" s="41" t="s">
        <v>23</v>
      </c>
      <c r="C11" s="42" t="s">
        <v>24</v>
      </c>
      <c r="D11" s="20"/>
      <c r="E11" s="20"/>
      <c r="F11" s="21"/>
      <c r="G11" s="22">
        <f>222.5+3.14</f>
        <v>225.64</v>
      </c>
      <c r="H11" s="22">
        <f t="shared" si="0"/>
        <v>0</v>
      </c>
    </row>
    <row r="12" spans="1:11" ht="91.2" customHeight="1" x14ac:dyDescent="0.3">
      <c r="A12" s="19"/>
      <c r="B12" s="41" t="s">
        <v>28</v>
      </c>
      <c r="C12" s="45" t="s">
        <v>29</v>
      </c>
      <c r="D12" s="20"/>
      <c r="E12" s="23" t="s">
        <v>112</v>
      </c>
      <c r="F12" s="21"/>
      <c r="G12" s="22">
        <f>31.75+0.71</f>
        <v>32.46</v>
      </c>
      <c r="H12" s="22">
        <f t="shared" si="0"/>
        <v>0</v>
      </c>
    </row>
    <row r="13" spans="1:11" ht="115.2" customHeight="1" x14ac:dyDescent="0.3">
      <c r="A13" s="19"/>
      <c r="B13" s="41" t="s">
        <v>30</v>
      </c>
      <c r="C13" s="45" t="s">
        <v>31</v>
      </c>
      <c r="D13" s="20"/>
      <c r="E13" s="23"/>
      <c r="F13" s="21"/>
      <c r="G13" s="22">
        <f>247.06+2.47</f>
        <v>249.53</v>
      </c>
      <c r="H13" s="22">
        <f t="shared" si="0"/>
        <v>0</v>
      </c>
    </row>
    <row r="14" spans="1:11" ht="106.2" customHeight="1" x14ac:dyDescent="0.3">
      <c r="A14" s="41"/>
      <c r="B14" s="41" t="s">
        <v>32</v>
      </c>
      <c r="C14" s="45" t="s">
        <v>33</v>
      </c>
      <c r="D14" s="20"/>
      <c r="E14" s="20"/>
      <c r="F14" s="21"/>
      <c r="G14" s="22">
        <f>97.92+1.24</f>
        <v>99.16</v>
      </c>
      <c r="H14" s="22">
        <f t="shared" si="0"/>
        <v>0</v>
      </c>
    </row>
    <row r="15" spans="1:11" ht="90.6" customHeight="1" x14ac:dyDescent="0.3">
      <c r="A15" s="19"/>
      <c r="B15" s="41" t="s">
        <v>35</v>
      </c>
      <c r="C15" s="45" t="s">
        <v>34</v>
      </c>
      <c r="D15" s="20"/>
      <c r="E15" s="20"/>
      <c r="F15" s="21"/>
      <c r="G15" s="22">
        <f>270.59+9.54</f>
        <v>280.13</v>
      </c>
      <c r="H15" s="22">
        <f t="shared" si="0"/>
        <v>0</v>
      </c>
    </row>
    <row r="16" spans="1:11" ht="40.950000000000003" customHeight="1" x14ac:dyDescent="0.3">
      <c r="A16" s="63" t="s">
        <v>36</v>
      </c>
      <c r="B16" s="64"/>
      <c r="C16" s="64"/>
      <c r="D16" s="64"/>
      <c r="E16" s="64"/>
      <c r="F16" s="64"/>
      <c r="G16" s="64"/>
      <c r="H16" s="65"/>
    </row>
    <row r="17" spans="1:8" ht="91.2" customHeight="1" x14ac:dyDescent="0.3">
      <c r="A17" s="44"/>
      <c r="B17" s="41" t="s">
        <v>38</v>
      </c>
      <c r="C17" s="45" t="s">
        <v>37</v>
      </c>
      <c r="D17" s="23"/>
      <c r="E17" s="23" t="s">
        <v>112</v>
      </c>
      <c r="F17" s="21"/>
      <c r="G17" s="22">
        <f>175.15+4.73</f>
        <v>179.88</v>
      </c>
      <c r="H17" s="22">
        <f t="shared" ref="H17:H24" si="1">G17*F17</f>
        <v>0</v>
      </c>
    </row>
    <row r="18" spans="1:8" ht="91.2" customHeight="1" x14ac:dyDescent="0.3">
      <c r="A18" s="19"/>
      <c r="B18" s="41" t="s">
        <v>39</v>
      </c>
      <c r="C18" s="45" t="s">
        <v>40</v>
      </c>
      <c r="D18" s="23"/>
      <c r="E18" s="23" t="s">
        <v>112</v>
      </c>
      <c r="F18" s="21"/>
      <c r="G18" s="22">
        <f>169.1+4.36</f>
        <v>173.46</v>
      </c>
      <c r="H18" s="22">
        <f t="shared" si="1"/>
        <v>0</v>
      </c>
    </row>
    <row r="19" spans="1:8" ht="90" customHeight="1" x14ac:dyDescent="0.3">
      <c r="A19" s="46"/>
      <c r="B19" s="41" t="s">
        <v>44</v>
      </c>
      <c r="C19" s="45" t="s">
        <v>41</v>
      </c>
      <c r="D19" s="23" t="s">
        <v>112</v>
      </c>
      <c r="E19" s="20"/>
      <c r="F19" s="21"/>
      <c r="G19" s="22">
        <f>77.81+1.31</f>
        <v>79.12</v>
      </c>
      <c r="H19" s="22">
        <f t="shared" si="1"/>
        <v>0</v>
      </c>
    </row>
    <row r="20" spans="1:8" ht="88.95" customHeight="1" x14ac:dyDescent="0.3">
      <c r="A20" s="19"/>
      <c r="B20" s="41" t="s">
        <v>46</v>
      </c>
      <c r="C20" s="45" t="s">
        <v>45</v>
      </c>
      <c r="D20" s="23" t="s">
        <v>112</v>
      </c>
      <c r="E20" s="20"/>
      <c r="F20" s="21"/>
      <c r="G20" s="22">
        <f>340.31+3.6</f>
        <v>343.91</v>
      </c>
      <c r="H20" s="22">
        <f t="shared" si="1"/>
        <v>0</v>
      </c>
    </row>
    <row r="21" spans="1:8" ht="91.2" customHeight="1" x14ac:dyDescent="0.3">
      <c r="A21" s="19"/>
      <c r="B21" s="41" t="s">
        <v>48</v>
      </c>
      <c r="C21" s="45" t="s">
        <v>47</v>
      </c>
      <c r="D21" s="20"/>
      <c r="E21" s="23" t="s">
        <v>112</v>
      </c>
      <c r="F21" s="21"/>
      <c r="G21" s="22">
        <f>45.75+0.67</f>
        <v>46.42</v>
      </c>
      <c r="H21" s="22">
        <f t="shared" si="1"/>
        <v>0</v>
      </c>
    </row>
    <row r="22" spans="1:8" ht="90.6" customHeight="1" x14ac:dyDescent="0.3">
      <c r="A22" s="19"/>
      <c r="B22" s="41" t="s">
        <v>50</v>
      </c>
      <c r="C22" s="45" t="s">
        <v>49</v>
      </c>
      <c r="D22" s="23"/>
      <c r="E22" s="20"/>
      <c r="F22" s="21"/>
      <c r="G22" s="22">
        <f>225.61+3.12</f>
        <v>228.73000000000002</v>
      </c>
      <c r="H22" s="22">
        <f t="shared" si="1"/>
        <v>0</v>
      </c>
    </row>
    <row r="23" spans="1:8" ht="90" customHeight="1" x14ac:dyDescent="0.3">
      <c r="A23" s="19"/>
      <c r="B23" s="41" t="s">
        <v>51</v>
      </c>
      <c r="C23" s="45" t="s">
        <v>52</v>
      </c>
      <c r="D23" s="23"/>
      <c r="E23" s="20"/>
      <c r="F23" s="21"/>
      <c r="G23" s="22">
        <f>72.11+1.86</f>
        <v>73.97</v>
      </c>
      <c r="H23" s="22">
        <f t="shared" si="1"/>
        <v>0</v>
      </c>
    </row>
    <row r="24" spans="1:8" ht="85.2" customHeight="1" x14ac:dyDescent="0.3">
      <c r="A24" s="19"/>
      <c r="B24" s="41" t="s">
        <v>54</v>
      </c>
      <c r="C24" s="45" t="s">
        <v>53</v>
      </c>
      <c r="D24" s="23" t="s">
        <v>112</v>
      </c>
      <c r="E24" s="20"/>
      <c r="F24" s="21"/>
      <c r="G24" s="22">
        <f>284.62+8.48</f>
        <v>293.10000000000002</v>
      </c>
      <c r="H24" s="22">
        <f t="shared" si="1"/>
        <v>0</v>
      </c>
    </row>
    <row r="25" spans="1:8" ht="36.75" customHeight="1" x14ac:dyDescent="0.3">
      <c r="A25" s="36" t="s">
        <v>0</v>
      </c>
      <c r="B25" s="16"/>
      <c r="C25" s="17"/>
      <c r="D25" s="10"/>
      <c r="E25" s="10"/>
      <c r="F25" s="10"/>
      <c r="G25" s="27" t="s">
        <v>11</v>
      </c>
      <c r="H25" s="28">
        <f>SUM(H8:H24)</f>
        <v>0</v>
      </c>
    </row>
    <row r="26" spans="1:8" ht="36.75" customHeight="1" x14ac:dyDescent="0.3">
      <c r="B26" s="3"/>
      <c r="C26" s="53" t="s">
        <v>19</v>
      </c>
      <c r="D26" s="53"/>
      <c r="E26" s="53"/>
      <c r="F26" s="53"/>
      <c r="G26" s="29" t="s">
        <v>10</v>
      </c>
      <c r="H26" s="30">
        <f>H25*0.2</f>
        <v>0</v>
      </c>
    </row>
    <row r="27" spans="1:8" ht="36.75" customHeight="1" x14ac:dyDescent="0.3">
      <c r="B27" s="3"/>
      <c r="C27" s="43" t="s">
        <v>56</v>
      </c>
      <c r="D27" s="51" t="s">
        <v>55</v>
      </c>
      <c r="E27" s="52"/>
      <c r="F27" s="4"/>
      <c r="G27" s="31" t="s">
        <v>12</v>
      </c>
      <c r="H27" s="30">
        <f>H25+H26</f>
        <v>0</v>
      </c>
    </row>
    <row r="28" spans="1:8" ht="36.75" customHeight="1" x14ac:dyDescent="0.3">
      <c r="C28" s="1"/>
      <c r="D28" s="14"/>
      <c r="E28" s="14"/>
    </row>
    <row r="29" spans="1:8" ht="30" customHeight="1" x14ac:dyDescent="0.3">
      <c r="A29" s="38" t="s">
        <v>5</v>
      </c>
      <c r="B29" s="48" t="s">
        <v>6</v>
      </c>
      <c r="C29" s="48"/>
      <c r="D29" s="37" t="s">
        <v>14</v>
      </c>
      <c r="E29" s="39"/>
      <c r="F29" s="48" t="s">
        <v>13</v>
      </c>
      <c r="G29" s="48"/>
      <c r="H29" s="24" t="s">
        <v>15</v>
      </c>
    </row>
    <row r="30" spans="1:8" ht="53.25" customHeight="1" x14ac:dyDescent="0.3">
      <c r="A30" s="25"/>
      <c r="B30" s="56"/>
      <c r="C30" s="57"/>
      <c r="D30" s="54"/>
      <c r="E30" s="55"/>
      <c r="F30" s="56"/>
      <c r="G30" s="57"/>
      <c r="H30" s="26"/>
    </row>
    <row r="31" spans="1:8" ht="142.5" customHeight="1" x14ac:dyDescent="0.35">
      <c r="A31" s="40"/>
      <c r="B31" s="47" t="s">
        <v>18</v>
      </c>
      <c r="C31" s="47"/>
      <c r="D31" s="61" t="s">
        <v>17</v>
      </c>
      <c r="E31" s="62"/>
      <c r="F31" s="58" t="s">
        <v>16</v>
      </c>
      <c r="G31" s="59"/>
      <c r="H31" s="60"/>
    </row>
    <row r="32" spans="1:8" x14ac:dyDescent="0.3">
      <c r="B32" s="2"/>
      <c r="C32" s="13"/>
      <c r="D32" s="13"/>
      <c r="E32" s="13"/>
    </row>
    <row r="33" spans="2:5" x14ac:dyDescent="0.3">
      <c r="B33" s="2"/>
      <c r="C33" s="13"/>
      <c r="D33" s="13"/>
      <c r="E33" s="13"/>
    </row>
  </sheetData>
  <protectedRanges>
    <protectedRange password="B283" sqref="A5:H5 A29:H31 F17:F24 F12:F13 F8:F9 D21 D12:D13 D8:D9 D10:F11 D14:F15 E19:E20 E22:E24" name="Plage1"/>
  </protectedRanges>
  <mergeCells count="16">
    <mergeCell ref="B3:H3"/>
    <mergeCell ref="B4:H4"/>
    <mergeCell ref="A2:A3"/>
    <mergeCell ref="B29:C29"/>
    <mergeCell ref="A16:H16"/>
    <mergeCell ref="B31:C31"/>
    <mergeCell ref="F29:G29"/>
    <mergeCell ref="A5:C5"/>
    <mergeCell ref="D27:E27"/>
    <mergeCell ref="C26:F26"/>
    <mergeCell ref="D30:E30"/>
    <mergeCell ref="B30:C30"/>
    <mergeCell ref="F30:G30"/>
    <mergeCell ref="F31:H31"/>
    <mergeCell ref="D31:E31"/>
    <mergeCell ref="A7:H7"/>
  </mergeCells>
  <hyperlinks>
    <hyperlink ref="D27" r:id="rId1" xr:uid="{932B9A47-5A17-4844-A0B0-C337B4AEA291}"/>
  </hyperlinks>
  <printOptions horizontalCentered="1"/>
  <pageMargins left="0.25" right="0.25" top="0.75" bottom="0.75" header="0.3" footer="0.3"/>
  <pageSetup paperSize="8" scale="74" fitToHeight="0" orientation="portrait" r:id="rId2"/>
  <headerFooter alignWithMargins="0"/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6688001-3A4A-458E-9F5B-7719B6C6C8EF}">
          <x14:formula1>
            <xm:f>'classeur coloris '!#REF!</xm:f>
          </x14:formula1>
          <xm:sqref>D21</xm:sqref>
        </x14:dataValidation>
        <x14:dataValidation type="list" allowBlank="1" showInputMessage="1" showErrorMessage="1" xr:uid="{2529839B-881C-4C4F-BE11-42D3733879CB}">
          <x14:formula1>
            <xm:f>'classeur coloris '!$A$62:$A$85</xm:f>
          </x14:formula1>
          <xm:sqref>D8:D12 D14:D15</xm:sqref>
        </x14:dataValidation>
        <x14:dataValidation type="list" allowBlank="1" showInputMessage="1" showErrorMessage="1" xr:uid="{769868E5-9AF8-4B2B-A7D5-8779C8C5E83E}">
          <x14:formula1>
            <xm:f>'classeur coloris '!$D$62:$D$84</xm:f>
          </x14:formula1>
          <xm:sqref>E10:E11 E14:E15 E19:E20 E22:E24</xm:sqref>
        </x14:dataValidation>
        <x14:dataValidation type="list" allowBlank="1" showInputMessage="1" showErrorMessage="1" xr:uid="{18DCCB0A-1FD5-4F40-83FA-BBEF633BB808}">
          <x14:formula1>
            <xm:f>'classeur coloris '!$H$61:$H$63</xm:f>
          </x14:formula1>
          <xm:sqref>D13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61:J85"/>
  <sheetViews>
    <sheetView topLeftCell="A66" workbookViewId="0">
      <selection activeCell="D80" sqref="D80"/>
    </sheetView>
  </sheetViews>
  <sheetFormatPr baseColWidth="10" defaultColWidth="11.44140625" defaultRowHeight="14.4" x14ac:dyDescent="0.3"/>
  <cols>
    <col min="1" max="16384" width="11.44140625" style="18"/>
  </cols>
  <sheetData>
    <row r="61" spans="1:10" x14ac:dyDescent="0.3">
      <c r="A61" s="18" t="s">
        <v>59</v>
      </c>
      <c r="D61" s="18" t="s">
        <v>84</v>
      </c>
      <c r="H61" s="18" t="s">
        <v>108</v>
      </c>
      <c r="J61" s="18" t="s">
        <v>111</v>
      </c>
    </row>
    <row r="62" spans="1:10" x14ac:dyDescent="0.3">
      <c r="A62" s="18" t="s">
        <v>60</v>
      </c>
      <c r="D62" s="18" t="s">
        <v>85</v>
      </c>
      <c r="H62" s="18" t="s">
        <v>109</v>
      </c>
      <c r="J62" s="18" t="s">
        <v>112</v>
      </c>
    </row>
    <row r="63" spans="1:10" x14ac:dyDescent="0.3">
      <c r="A63" s="18" t="s">
        <v>61</v>
      </c>
      <c r="D63" s="18" t="s">
        <v>86</v>
      </c>
      <c r="H63" s="18" t="s">
        <v>110</v>
      </c>
      <c r="J63" s="18" t="s">
        <v>113</v>
      </c>
    </row>
    <row r="64" spans="1:10" x14ac:dyDescent="0.3">
      <c r="A64" s="18" t="s">
        <v>62</v>
      </c>
      <c r="D64" s="18" t="s">
        <v>87</v>
      </c>
      <c r="J64" s="18" t="s">
        <v>114</v>
      </c>
    </row>
    <row r="65" spans="1:10" x14ac:dyDescent="0.3">
      <c r="A65" s="18" t="s">
        <v>63</v>
      </c>
      <c r="D65" s="18" t="s">
        <v>88</v>
      </c>
      <c r="J65" s="18" t="s">
        <v>115</v>
      </c>
    </row>
    <row r="66" spans="1:10" x14ac:dyDescent="0.3">
      <c r="A66" s="18" t="s">
        <v>64</v>
      </c>
      <c r="D66" s="18" t="s">
        <v>89</v>
      </c>
      <c r="J66" s="18" t="s">
        <v>116</v>
      </c>
    </row>
    <row r="67" spans="1:10" x14ac:dyDescent="0.3">
      <c r="A67" s="18" t="s">
        <v>65</v>
      </c>
      <c r="D67" s="18" t="s">
        <v>90</v>
      </c>
      <c r="J67" s="18" t="s">
        <v>117</v>
      </c>
    </row>
    <row r="68" spans="1:10" x14ac:dyDescent="0.3">
      <c r="A68" s="18" t="s">
        <v>66</v>
      </c>
      <c r="D68" s="18" t="s">
        <v>91</v>
      </c>
      <c r="J68" s="18" t="s">
        <v>118</v>
      </c>
    </row>
    <row r="69" spans="1:10" x14ac:dyDescent="0.3">
      <c r="A69" s="18" t="s">
        <v>67</v>
      </c>
      <c r="D69" s="18" t="s">
        <v>92</v>
      </c>
      <c r="J69" s="18" t="s">
        <v>119</v>
      </c>
    </row>
    <row r="70" spans="1:10" x14ac:dyDescent="0.3">
      <c r="A70" s="18" t="s">
        <v>68</v>
      </c>
      <c r="D70" s="18" t="s">
        <v>93</v>
      </c>
      <c r="J70" s="18" t="s">
        <v>120</v>
      </c>
    </row>
    <row r="71" spans="1:10" x14ac:dyDescent="0.3">
      <c r="A71" s="18" t="s">
        <v>69</v>
      </c>
      <c r="D71" s="18" t="s">
        <v>94</v>
      </c>
      <c r="J71" s="18" t="s">
        <v>121</v>
      </c>
    </row>
    <row r="72" spans="1:10" x14ac:dyDescent="0.3">
      <c r="A72" s="18" t="s">
        <v>70</v>
      </c>
      <c r="D72" s="18" t="s">
        <v>95</v>
      </c>
    </row>
    <row r="73" spans="1:10" x14ac:dyDescent="0.3">
      <c r="A73" s="18" t="s">
        <v>71</v>
      </c>
      <c r="D73" s="18" t="s">
        <v>96</v>
      </c>
    </row>
    <row r="74" spans="1:10" x14ac:dyDescent="0.3">
      <c r="A74" s="18" t="s">
        <v>72</v>
      </c>
      <c r="D74" s="18" t="s">
        <v>97</v>
      </c>
    </row>
    <row r="75" spans="1:10" x14ac:dyDescent="0.3">
      <c r="A75" s="18" t="s">
        <v>73</v>
      </c>
      <c r="D75" s="18" t="s">
        <v>98</v>
      </c>
    </row>
    <row r="76" spans="1:10" x14ac:dyDescent="0.3">
      <c r="A76" s="18" t="s">
        <v>74</v>
      </c>
      <c r="D76" s="18" t="s">
        <v>99</v>
      </c>
    </row>
    <row r="77" spans="1:10" x14ac:dyDescent="0.3">
      <c r="A77" s="18" t="s">
        <v>75</v>
      </c>
      <c r="D77" s="18" t="s">
        <v>100</v>
      </c>
    </row>
    <row r="78" spans="1:10" x14ac:dyDescent="0.3">
      <c r="A78" s="18" t="s">
        <v>76</v>
      </c>
      <c r="D78" s="18" t="s">
        <v>101</v>
      </c>
    </row>
    <row r="79" spans="1:10" x14ac:dyDescent="0.3">
      <c r="A79" s="18" t="s">
        <v>77</v>
      </c>
      <c r="D79" s="18" t="s">
        <v>102</v>
      </c>
    </row>
    <row r="80" spans="1:10" x14ac:dyDescent="0.3">
      <c r="A80" s="18" t="s">
        <v>78</v>
      </c>
      <c r="D80" s="18" t="s">
        <v>103</v>
      </c>
    </row>
    <row r="81" spans="1:4" x14ac:dyDescent="0.3">
      <c r="A81" s="18" t="s">
        <v>79</v>
      </c>
      <c r="D81" s="18" t="s">
        <v>104</v>
      </c>
    </row>
    <row r="82" spans="1:4" x14ac:dyDescent="0.3">
      <c r="A82" s="18" t="s">
        <v>80</v>
      </c>
      <c r="D82" s="18" t="s">
        <v>105</v>
      </c>
    </row>
    <row r="83" spans="1:4" x14ac:dyDescent="0.3">
      <c r="A83" s="18" t="s">
        <v>81</v>
      </c>
      <c r="D83" s="18" t="s">
        <v>106</v>
      </c>
    </row>
    <row r="84" spans="1:4" x14ac:dyDescent="0.3">
      <c r="A84" s="18" t="s">
        <v>82</v>
      </c>
      <c r="D84" s="18" t="s">
        <v>107</v>
      </c>
    </row>
    <row r="85" spans="1:4" x14ac:dyDescent="0.3">
      <c r="A85" s="18" t="s">
        <v>83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C4964-FB2E-438A-A90B-CF81C32DD18F}">
  <dimension ref="A1"/>
  <sheetViews>
    <sheetView topLeftCell="A40" workbookViewId="0">
      <selection activeCell="D58" sqref="D58:D59"/>
    </sheetView>
  </sheetViews>
  <sheetFormatPr baseColWidth="10" defaultRowHeight="14.4" x14ac:dyDescent="0.3"/>
  <sheetData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38C76-DE9B-4923-8EE7-AEA1249A23A5}">
  <dimension ref="A1"/>
  <sheetViews>
    <sheetView topLeftCell="A91" workbookViewId="0">
      <selection activeCell="L37" sqref="L37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Fiche Prix</vt:lpstr>
      <vt:lpstr>classeur coloris </vt:lpstr>
      <vt:lpstr>Nuancier EPOXY</vt:lpstr>
      <vt:lpstr>Nuancier Mélaminés</vt:lpstr>
      <vt:lpstr>'Fiche Prix'!Zone_d_impression</vt:lpstr>
    </vt:vector>
  </TitlesOfParts>
  <Company>Conseil Régional Pocence Alpes Côte D'Azur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POTIER Emmanuelle</dc:creator>
  <cp:lastModifiedBy>HUPIN Didier</cp:lastModifiedBy>
  <cp:lastPrinted>2022-09-14T07:32:29Z</cp:lastPrinted>
  <dcterms:created xsi:type="dcterms:W3CDTF">2018-10-26T12:20:39Z</dcterms:created>
  <dcterms:modified xsi:type="dcterms:W3CDTF">2022-09-14T07:33:50Z</dcterms:modified>
</cp:coreProperties>
</file>